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fujiwara-atsushi001\Desktop\"/>
    </mc:Choice>
  </mc:AlternateContent>
  <xr:revisionPtr revIDLastSave="0" documentId="8_{01608609-04A3-40FD-818F-1C0FE8950C3A}" xr6:coauthVersionLast="36" xr6:coauthVersionMax="36" xr10:uidLastSave="{00000000-0000-0000-0000-000000000000}"/>
  <bookViews>
    <workbookView xWindow="0" yWindow="0" windowWidth="20490" windowHeight="7455" tabRatio="824" firstSheet="1" activeTab="3" xr2:uid="{00000000-000D-0000-FFFF-FFFF00000000}"/>
  </bookViews>
  <sheets>
    <sheet name="記入例シート" sheetId="5" r:id="rId1"/>
    <sheet name="学校対抗戦・ベンチ入り指導者入力シート" sheetId="1" r:id="rId2"/>
    <sheet name="学校対抗印刷シート" sheetId="2" r:id="rId3"/>
    <sheet name="個人戦入力シート " sheetId="11" r:id="rId4"/>
    <sheet name="個人印刷シート" sheetId="12" r:id="rId5"/>
    <sheet name="ベンチ入り印刷シート" sheetId="7" r:id="rId6"/>
    <sheet name="プログラム用シート" sheetId="8" r:id="rId7"/>
    <sheet name="各種変更・棄権届" sheetId="9" r:id="rId8"/>
    <sheet name="異装届" sheetId="10" r:id="rId9"/>
  </sheets>
  <definedNames>
    <definedName name="_xlnm.Print_Area" localSheetId="5">ベンチ入り印刷シート!$C$3:$AJ$25</definedName>
    <definedName name="_xlnm.Print_Area" localSheetId="8">異装届!$A$1:$AG$24</definedName>
    <definedName name="_xlnm.Print_Area" localSheetId="2">学校対抗印刷シート!$C$3:$AJ$26</definedName>
    <definedName name="_xlnm.Print_Area" localSheetId="4">個人印刷シート!$C$3:$AJ$41</definedName>
  </definedNames>
  <calcPr calcId="191029"/>
</workbook>
</file>

<file path=xl/calcChain.xml><?xml version="1.0" encoding="utf-8"?>
<calcChain xmlns="http://schemas.openxmlformats.org/spreadsheetml/2006/main">
  <c r="C13" i="8" l="1"/>
  <c r="C14" i="8"/>
  <c r="C15" i="8"/>
  <c r="C16" i="8"/>
  <c r="C17" i="8"/>
  <c r="C18" i="8"/>
  <c r="C19" i="8"/>
  <c r="C20" i="8"/>
  <c r="C21" i="8"/>
  <c r="C22" i="8"/>
  <c r="C23" i="8"/>
  <c r="C24" i="8"/>
  <c r="C25" i="8"/>
  <c r="C26" i="8"/>
  <c r="E13" i="8"/>
  <c r="E14" i="8"/>
  <c r="E15" i="8"/>
  <c r="E16" i="8"/>
  <c r="E17" i="8"/>
  <c r="E18" i="8"/>
  <c r="E19" i="8"/>
  <c r="E20" i="8"/>
  <c r="E21" i="8"/>
  <c r="E22" i="8"/>
  <c r="E23" i="8"/>
  <c r="E24" i="8"/>
  <c r="E25" i="8"/>
  <c r="E26" i="8"/>
  <c r="AR39" i="11"/>
  <c r="AR37" i="11"/>
  <c r="AR35" i="11"/>
  <c r="AR33" i="11"/>
  <c r="AR31" i="11"/>
  <c r="AR29" i="11"/>
  <c r="AR27" i="11"/>
  <c r="AR25" i="11"/>
  <c r="AR23" i="11"/>
  <c r="AR21" i="11"/>
  <c r="AR19" i="11"/>
  <c r="AR17" i="11"/>
  <c r="AR15" i="11"/>
  <c r="AR13" i="11"/>
  <c r="AF11" i="12"/>
  <c r="AF13" i="12"/>
  <c r="AF15" i="12"/>
  <c r="AF17" i="12"/>
  <c r="AF19" i="12"/>
  <c r="AF21" i="12"/>
  <c r="AF23" i="12"/>
  <c r="AF25" i="12"/>
  <c r="AF27" i="12"/>
  <c r="AF29" i="12"/>
  <c r="AF31" i="12"/>
  <c r="AF33" i="12"/>
  <c r="AF35" i="12"/>
  <c r="AF37" i="12"/>
  <c r="O11" i="12"/>
  <c r="O13" i="12"/>
  <c r="O15" i="12"/>
  <c r="O17" i="12"/>
  <c r="O19" i="12"/>
  <c r="O21" i="12"/>
  <c r="O23" i="12"/>
  <c r="O25" i="12"/>
  <c r="O27" i="12"/>
  <c r="O29" i="12"/>
  <c r="O31" i="12"/>
  <c r="O33" i="12"/>
  <c r="O35" i="12"/>
  <c r="O37" i="12"/>
  <c r="AS13" i="11" l="1"/>
  <c r="AS15" i="11"/>
  <c r="AS17" i="11"/>
  <c r="AS19" i="11"/>
  <c r="AS21" i="11"/>
  <c r="AS23" i="11"/>
  <c r="AS25" i="11"/>
  <c r="AS27" i="11"/>
  <c r="AS29" i="11"/>
  <c r="AS31" i="11"/>
  <c r="AS33" i="11"/>
  <c r="AS35" i="11"/>
  <c r="AS37" i="11"/>
  <c r="AS39" i="11"/>
  <c r="AS11" i="11"/>
  <c r="AR11" i="11" l="1"/>
  <c r="E12" i="8" s="1"/>
  <c r="CJ27" i="9"/>
  <c r="CJ25" i="9"/>
  <c r="CJ23" i="9"/>
  <c r="BT23" i="9"/>
  <c r="BC27" i="9"/>
  <c r="BC25" i="9"/>
  <c r="BC23" i="9"/>
  <c r="AM23" i="9"/>
  <c r="AQ12" i="11"/>
  <c r="AQ13" i="11"/>
  <c r="O10" i="12" s="1"/>
  <c r="AQ14" i="11"/>
  <c r="AF10" i="12" s="1"/>
  <c r="AQ15" i="11"/>
  <c r="O12" i="12" s="1"/>
  <c r="AQ16" i="11"/>
  <c r="AF12" i="12" s="1"/>
  <c r="AQ17" i="11"/>
  <c r="O14" i="12" s="1"/>
  <c r="AQ18" i="11"/>
  <c r="AF14" i="12" s="1"/>
  <c r="AQ19" i="11"/>
  <c r="O16" i="12" s="1"/>
  <c r="AQ20" i="11"/>
  <c r="AF16" i="12" s="1"/>
  <c r="AQ21" i="11"/>
  <c r="O18" i="12" s="1"/>
  <c r="AQ22" i="11"/>
  <c r="AF18" i="12" s="1"/>
  <c r="AQ23" i="11"/>
  <c r="O20" i="12" s="1"/>
  <c r="AQ24" i="11"/>
  <c r="AF20" i="12" s="1"/>
  <c r="AQ25" i="11"/>
  <c r="O22" i="12" s="1"/>
  <c r="AQ26" i="11"/>
  <c r="AF22" i="12" s="1"/>
  <c r="AQ27" i="11"/>
  <c r="O24" i="12" s="1"/>
  <c r="AQ28" i="11"/>
  <c r="AF24" i="12" s="1"/>
  <c r="AQ29" i="11"/>
  <c r="O26" i="12" s="1"/>
  <c r="AQ30" i="11"/>
  <c r="AF26" i="12" s="1"/>
  <c r="AQ31" i="11"/>
  <c r="O28" i="12" s="1"/>
  <c r="AQ32" i="11"/>
  <c r="AF28" i="12" s="1"/>
  <c r="AQ33" i="11"/>
  <c r="O30" i="12" s="1"/>
  <c r="AQ34" i="11"/>
  <c r="AF30" i="12" s="1"/>
  <c r="AQ35" i="11"/>
  <c r="O32" i="12" s="1"/>
  <c r="AQ36" i="11"/>
  <c r="AF32" i="12" s="1"/>
  <c r="AQ37" i="11"/>
  <c r="O34" i="12" s="1"/>
  <c r="AQ38" i="11"/>
  <c r="AF34" i="12" s="1"/>
  <c r="AQ39" i="11"/>
  <c r="O36" i="12" s="1"/>
  <c r="AQ40" i="11"/>
  <c r="AF36" i="12" s="1"/>
  <c r="AQ11" i="11"/>
  <c r="P48" i="12"/>
  <c r="P46" i="12"/>
  <c r="P42" i="12"/>
  <c r="P40" i="12"/>
  <c r="C12" i="8" l="1"/>
  <c r="V34" i="12"/>
  <c r="AD32" i="12"/>
  <c r="AD22" i="12"/>
  <c r="V22" i="12"/>
  <c r="AD16" i="12"/>
  <c r="M28" i="12"/>
  <c r="M24" i="12"/>
  <c r="E24" i="12"/>
  <c r="M18" i="12"/>
  <c r="M12" i="12"/>
  <c r="AD8" i="12"/>
  <c r="V8" i="12"/>
  <c r="T36" i="12"/>
  <c r="T34" i="12"/>
  <c r="T32" i="12"/>
  <c r="T30" i="12"/>
  <c r="T28" i="12"/>
  <c r="T26" i="12"/>
  <c r="T24" i="12"/>
  <c r="T22" i="12"/>
  <c r="T20" i="12"/>
  <c r="T18" i="12"/>
  <c r="T16" i="12"/>
  <c r="V16" i="12" s="1"/>
  <c r="T14" i="12"/>
  <c r="T12" i="12"/>
  <c r="T10" i="12"/>
  <c r="AD10" i="12" s="1"/>
  <c r="T8" i="12"/>
  <c r="AF9" i="12" s="1"/>
  <c r="C10" i="12"/>
  <c r="C12" i="12"/>
  <c r="E12" i="12" s="1"/>
  <c r="C14" i="12"/>
  <c r="C16" i="12"/>
  <c r="C18" i="12"/>
  <c r="C20" i="12"/>
  <c r="C22" i="12"/>
  <c r="M22" i="12" s="1"/>
  <c r="C24" i="12"/>
  <c r="C26" i="12"/>
  <c r="C28" i="12"/>
  <c r="E28" i="12" s="1"/>
  <c r="C30" i="12"/>
  <c r="C32" i="12"/>
  <c r="C34" i="12"/>
  <c r="C36" i="12"/>
  <c r="C8" i="12"/>
  <c r="M8" i="12" s="1"/>
  <c r="AB4" i="12"/>
  <c r="E7" i="2"/>
  <c r="M38" i="12"/>
  <c r="I38" i="12"/>
  <c r="AF8" i="12"/>
  <c r="O8" i="12"/>
  <c r="P24" i="7"/>
  <c r="F5" i="8"/>
  <c r="C5" i="8"/>
  <c r="M14" i="7"/>
  <c r="I14" i="7"/>
  <c r="M14" i="2"/>
  <c r="I14" i="2"/>
  <c r="F14" i="7"/>
  <c r="F14" i="2"/>
  <c r="AD10" i="2"/>
  <c r="AD9" i="2"/>
  <c r="AD8" i="2"/>
  <c r="AD7" i="2"/>
  <c r="V10" i="2"/>
  <c r="V9" i="2"/>
  <c r="V8" i="2"/>
  <c r="V7" i="2"/>
  <c r="M10" i="2"/>
  <c r="M9" i="2"/>
  <c r="M8" i="2"/>
  <c r="M7" i="2"/>
  <c r="E10" i="2"/>
  <c r="E9" i="2"/>
  <c r="E8" i="2"/>
  <c r="F9" i="8"/>
  <c r="F8" i="8"/>
  <c r="F7" i="8"/>
  <c r="F6" i="8"/>
  <c r="C9" i="8"/>
  <c r="C8" i="8"/>
  <c r="C7" i="8"/>
  <c r="C6" i="8"/>
  <c r="AL13" i="1"/>
  <c r="O8" i="2" s="1"/>
  <c r="AL14" i="1"/>
  <c r="AF8" i="2" s="1"/>
  <c r="AL15" i="1"/>
  <c r="O9" i="2" s="1"/>
  <c r="AL16" i="1"/>
  <c r="AF9" i="2" s="1"/>
  <c r="AL17" i="1"/>
  <c r="O10" i="2" s="1"/>
  <c r="AL18" i="1"/>
  <c r="AF10" i="2" s="1"/>
  <c r="AL12" i="1"/>
  <c r="AF7" i="2" s="1"/>
  <c r="AL11" i="1"/>
  <c r="O7" i="2" s="1"/>
  <c r="O5" i="8"/>
  <c r="N5" i="8"/>
  <c r="M5" i="8"/>
  <c r="L5" i="8"/>
  <c r="J5" i="8"/>
  <c r="S10" i="7"/>
  <c r="S9" i="7"/>
  <c r="S8" i="7"/>
  <c r="S7" i="7"/>
  <c r="I10" i="7"/>
  <c r="I9" i="7"/>
  <c r="I8" i="7"/>
  <c r="I7" i="7"/>
  <c r="G9" i="8"/>
  <c r="G8" i="8"/>
  <c r="G7" i="8"/>
  <c r="G6" i="8"/>
  <c r="D9" i="8"/>
  <c r="D8" i="8"/>
  <c r="D7" i="8"/>
  <c r="D6" i="8"/>
  <c r="P24" i="2"/>
  <c r="P22" i="7"/>
  <c r="P18" i="7"/>
  <c r="P16" i="7"/>
  <c r="AB4" i="7"/>
  <c r="P22" i="2"/>
  <c r="P18" i="2"/>
  <c r="P16" i="2"/>
  <c r="AB4" i="2"/>
  <c r="O9" i="12" l="1"/>
  <c r="E18" i="12"/>
  <c r="E34" i="12"/>
  <c r="M34" i="12"/>
  <c r="V12" i="12"/>
  <c r="V28" i="12"/>
  <c r="E14" i="12"/>
  <c r="E30" i="12"/>
  <c r="AD12" i="12"/>
  <c r="V18" i="12"/>
  <c r="AD28" i="12"/>
  <c r="M14" i="12"/>
  <c r="E20" i="12"/>
  <c r="M30" i="12"/>
  <c r="E36" i="12"/>
  <c r="AD18" i="12"/>
  <c r="V24" i="12"/>
  <c r="AD34" i="12"/>
  <c r="E10" i="12"/>
  <c r="M20" i="12"/>
  <c r="E26" i="12"/>
  <c r="M36" i="12"/>
  <c r="V14" i="12"/>
  <c r="AD24" i="12"/>
  <c r="V30" i="12"/>
  <c r="M10" i="12"/>
  <c r="E16" i="12"/>
  <c r="M26" i="12"/>
  <c r="E32" i="12"/>
  <c r="AD14" i="12"/>
  <c r="V20" i="12"/>
  <c r="AD30" i="12"/>
  <c r="V36" i="12"/>
  <c r="E8" i="12"/>
  <c r="M16" i="12"/>
  <c r="E22" i="12"/>
  <c r="M32" i="12"/>
  <c r="V10" i="12"/>
  <c r="AD20" i="12"/>
  <c r="V26" i="12"/>
  <c r="AD36" i="12"/>
  <c r="AD26" i="12"/>
  <c r="V32" i="12"/>
</calcChain>
</file>

<file path=xl/sharedStrings.xml><?xml version="1.0" encoding="utf-8"?>
<sst xmlns="http://schemas.openxmlformats.org/spreadsheetml/2006/main" count="575" uniqueCount="220">
  <si>
    <t>入力シート</t>
    <rPh sb="0" eb="2">
      <t>ニュウリョク</t>
    </rPh>
    <phoneticPr fontId="1"/>
  </si>
  <si>
    <t>○</t>
    <phoneticPr fontId="1"/>
  </si>
  <si>
    <t>男</t>
    <rPh sb="0" eb="1">
      <t>オトコ</t>
    </rPh>
    <phoneticPr fontId="1"/>
  </si>
  <si>
    <t>女</t>
    <rPh sb="0" eb="1">
      <t>オンナ</t>
    </rPh>
    <phoneticPr fontId="1"/>
  </si>
  <si>
    <t>２　登録選手情報を入力してください。</t>
    <rPh sb="2" eb="4">
      <t>トウロク</t>
    </rPh>
    <rPh sb="4" eb="6">
      <t>センシュ</t>
    </rPh>
    <rPh sb="6" eb="8">
      <t>ジョウホウ</t>
    </rPh>
    <rPh sb="9" eb="11">
      <t>ニュウリョク</t>
    </rPh>
    <phoneticPr fontId="1"/>
  </si>
  <si>
    <t>○</t>
    <phoneticPr fontId="1"/>
  </si>
  <si>
    <t>○選手１</t>
    <rPh sb="1" eb="3">
      <t>センシュ</t>
    </rPh>
    <phoneticPr fontId="1"/>
  </si>
  <si>
    <t>学年</t>
    <rPh sb="0" eb="2">
      <t>ガクネン</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</si>
  <si>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</si>
  <si>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</si>
  <si>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</si>
  <si>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</si>
  <si>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○選手２</t>
    <rPh sb="1" eb="3">
      <t>センシュ</t>
    </rPh>
    <phoneticPr fontId="1"/>
  </si>
  <si>
    <t>○選手３</t>
    <rPh sb="1" eb="3">
      <t>センシュ</t>
    </rPh>
    <phoneticPr fontId="1"/>
  </si>
  <si>
    <t>○選手４</t>
    <rPh sb="1" eb="3">
      <t>センシュ</t>
    </rPh>
    <phoneticPr fontId="1"/>
  </si>
  <si>
    <t>○選手５</t>
    <rPh sb="1" eb="3">
      <t>センシュ</t>
    </rPh>
    <phoneticPr fontId="1"/>
  </si>
  <si>
    <t>○選手６</t>
    <rPh sb="1" eb="3">
      <t>センシュ</t>
    </rPh>
    <phoneticPr fontId="1"/>
  </si>
  <si>
    <t>○選手７</t>
    <rPh sb="1" eb="3">
      <t>センシュ</t>
    </rPh>
    <phoneticPr fontId="1"/>
  </si>
  <si>
    <t>○選手８</t>
    <rPh sb="1" eb="3">
      <t>センシュ</t>
    </rPh>
    <phoneticPr fontId="1"/>
  </si>
  <si>
    <t>姓</t>
    <rPh sb="0" eb="1">
      <t>セイ</t>
    </rPh>
    <phoneticPr fontId="1"/>
  </si>
  <si>
    <t>名</t>
    <rPh sb="0" eb="1">
      <t>ナ</t>
    </rPh>
    <phoneticPr fontId="1"/>
  </si>
  <si>
    <t>○</t>
    <phoneticPr fontId="1"/>
  </si>
  <si>
    <t>（</t>
    <phoneticPr fontId="1"/>
  </si>
  <si>
    <t>）</t>
    <phoneticPr fontId="1"/>
  </si>
  <si>
    <t>氏　　　名</t>
    <rPh sb="0" eb="1">
      <t>シ</t>
    </rPh>
    <rPh sb="4" eb="5">
      <t>メイ</t>
    </rPh>
    <phoneticPr fontId="1"/>
  </si>
  <si>
    <t>　</t>
    <phoneticPr fontId="1"/>
  </si>
  <si>
    <t>上記生徒の標記大会への参加を許可します。</t>
    <rPh sb="0" eb="2">
      <t>ジョウキ</t>
    </rPh>
    <rPh sb="2" eb="4">
      <t>セイト</t>
    </rPh>
    <rPh sb="5" eb="7">
      <t>ヒョウキ</t>
    </rPh>
    <rPh sb="7" eb="9">
      <t>タイカイ</t>
    </rPh>
    <rPh sb="11" eb="13">
      <t>サンカ</t>
    </rPh>
    <rPh sb="14" eb="16">
      <t>キョカ</t>
    </rPh>
    <phoneticPr fontId="1"/>
  </si>
  <si>
    <t>学校名</t>
    <rPh sb="0" eb="3">
      <t>ガッコウメイ</t>
    </rPh>
    <phoneticPr fontId="1"/>
  </si>
  <si>
    <t>学校長名</t>
    <rPh sb="0" eb="3">
      <t>ガッコウチョウ</t>
    </rPh>
    <rPh sb="3" eb="4">
      <t>メイ</t>
    </rPh>
    <phoneticPr fontId="1"/>
  </si>
  <si>
    <t>上記により学校対抗戦出場を申し込みます。</t>
    <rPh sb="0" eb="2">
      <t>ジョウキ</t>
    </rPh>
    <rPh sb="5" eb="7">
      <t>ガッコウ</t>
    </rPh>
    <rPh sb="7" eb="10">
      <t>タイコウセン</t>
    </rPh>
    <rPh sb="10" eb="12">
      <t>シュツジョウ</t>
    </rPh>
    <rPh sb="13" eb="14">
      <t>モウ</t>
    </rPh>
    <rPh sb="15" eb="16">
      <t>コ</t>
    </rPh>
    <phoneticPr fontId="1"/>
  </si>
  <si>
    <t>監督名</t>
    <rPh sb="0" eb="2">
      <t>カントク</t>
    </rPh>
    <rPh sb="2" eb="3">
      <t>メイ</t>
    </rPh>
    <phoneticPr fontId="1"/>
  </si>
  <si>
    <t>印</t>
    <rPh sb="0" eb="1">
      <t>イン</t>
    </rPh>
    <phoneticPr fontId="1"/>
  </si>
  <si>
    <t>/</t>
    <phoneticPr fontId="1"/>
  </si>
  <si>
    <t>佐々木　　　修</t>
    <rPh sb="0" eb="3">
      <t>ササキ</t>
    </rPh>
    <rPh sb="6" eb="7">
      <t>オサム</t>
    </rPh>
    <phoneticPr fontId="2"/>
  </si>
  <si>
    <t>佐　藤　洋　介</t>
    <rPh sb="0" eb="1">
      <t>タスク</t>
    </rPh>
    <rPh sb="2" eb="3">
      <t>フジ</t>
    </rPh>
    <rPh sb="4" eb="5">
      <t>ヨウ</t>
    </rPh>
    <rPh sb="6" eb="7">
      <t>スケ</t>
    </rPh>
    <phoneticPr fontId="2"/>
  </si>
  <si>
    <t>三　浦　真之介</t>
    <rPh sb="0" eb="1">
      <t>サン</t>
    </rPh>
    <rPh sb="2" eb="3">
      <t>ウラ</t>
    </rPh>
    <rPh sb="4" eb="7">
      <t>シンノスケ</t>
    </rPh>
    <phoneticPr fontId="2"/>
  </si>
  <si>
    <t>金　　　大　輔</t>
    <rPh sb="0" eb="1">
      <t>コン</t>
    </rPh>
    <rPh sb="4" eb="5">
      <t>ダイ</t>
    </rPh>
    <rPh sb="6" eb="7">
      <t>スケ</t>
    </rPh>
    <phoneticPr fontId="2"/>
  </si>
  <si>
    <t>○ベンチ入り指導者１</t>
    <rPh sb="4" eb="5">
      <t>イ</t>
    </rPh>
    <rPh sb="6" eb="9">
      <t>シドウシャ</t>
    </rPh>
    <phoneticPr fontId="1"/>
  </si>
  <si>
    <t>○ベンチ入り指導者２</t>
    <rPh sb="4" eb="5">
      <t>イ</t>
    </rPh>
    <rPh sb="6" eb="9">
      <t>シドウシャ</t>
    </rPh>
    <phoneticPr fontId="1"/>
  </si>
  <si>
    <t>○ベンチ入り指導者３</t>
    <rPh sb="4" eb="5">
      <t>イ</t>
    </rPh>
    <rPh sb="6" eb="9">
      <t>シドウシャ</t>
    </rPh>
    <phoneticPr fontId="1"/>
  </si>
  <si>
    <t>○ベンチ入り指導者４</t>
    <rPh sb="4" eb="5">
      <t>イ</t>
    </rPh>
    <rPh sb="6" eb="9">
      <t>シドウシャ</t>
    </rPh>
    <phoneticPr fontId="1"/>
  </si>
  <si>
    <t>日連登録番号</t>
    <rPh sb="0" eb="2">
      <t>ニチレン</t>
    </rPh>
    <rPh sb="2" eb="4">
      <t>トウロク</t>
    </rPh>
    <rPh sb="4" eb="6">
      <t>バンゴウ</t>
    </rPh>
    <phoneticPr fontId="1"/>
  </si>
  <si>
    <t>処理が困る例</t>
    <rPh sb="0" eb="2">
      <t>ショリ</t>
    </rPh>
    <rPh sb="3" eb="4">
      <t>コマ</t>
    </rPh>
    <rPh sb="5" eb="6">
      <t>レイ</t>
    </rPh>
    <phoneticPr fontId="2"/>
  </si>
  <si>
    <t>佐藤　洋介</t>
    <rPh sb="0" eb="2">
      <t>サトウ</t>
    </rPh>
    <rPh sb="3" eb="5">
      <t>ヨウスケ</t>
    </rPh>
    <phoneticPr fontId="2"/>
  </si>
  <si>
    <t>佐 藤 洋 介</t>
    <rPh sb="0" eb="1">
      <t>タスク</t>
    </rPh>
    <rPh sb="2" eb="3">
      <t>フジ</t>
    </rPh>
    <rPh sb="4" eb="5">
      <t>ヨウ</t>
    </rPh>
    <rPh sb="6" eb="7">
      <t>スケ</t>
    </rPh>
    <phoneticPr fontId="2"/>
  </si>
  <si>
    <t>→　スペースが半角になっているのでスペースも全角で入力してください。</t>
    <rPh sb="7" eb="9">
      <t>ハンカク</t>
    </rPh>
    <rPh sb="22" eb="24">
      <t>ゼンカク</t>
    </rPh>
    <rPh sb="25" eb="27">
      <t>ニュウリョク</t>
    </rPh>
    <phoneticPr fontId="2"/>
  </si>
  <si>
    <t>金　大　輔</t>
    <rPh sb="0" eb="1">
      <t>コン</t>
    </rPh>
    <rPh sb="2" eb="3">
      <t>ダイ</t>
    </rPh>
    <rPh sb="4" eb="5">
      <t>スケ</t>
    </rPh>
    <phoneticPr fontId="2"/>
  </si>
  <si>
    <t>→　７文字入力になっていない。</t>
    <rPh sb="3" eb="5">
      <t>モジ</t>
    </rPh>
    <rPh sb="5" eb="7">
      <t>ニュウリョク</t>
    </rPh>
    <phoneticPr fontId="2"/>
  </si>
  <si>
    <t>※細かなことで申し訳ありませんが、作業効率向上のためご協力ください。</t>
    <rPh sb="1" eb="2">
      <t>コマ</t>
    </rPh>
    <rPh sb="7" eb="8">
      <t>モウ</t>
    </rPh>
    <rPh sb="9" eb="10">
      <t>ワケ</t>
    </rPh>
    <rPh sb="17" eb="19">
      <t>サギョウ</t>
    </rPh>
    <rPh sb="19" eb="21">
      <t>コウリツ</t>
    </rPh>
    <rPh sb="21" eb="23">
      <t>コウジョウ</t>
    </rPh>
    <rPh sb="27" eb="29">
      <t>キョウリョク</t>
    </rPh>
    <phoneticPr fontId="1"/>
  </si>
  <si>
    <t>日連登録番号</t>
    <rPh sb="0" eb="2">
      <t>ニチレン</t>
    </rPh>
    <rPh sb="2" eb="4">
      <t>トウロク</t>
    </rPh>
    <rPh sb="4" eb="6">
      <t>バンゴウ</t>
    </rPh>
    <phoneticPr fontId="2"/>
  </si>
  <si>
    <t>氏　　名</t>
    <rPh sb="0" eb="1">
      <t>シ</t>
    </rPh>
    <rPh sb="3" eb="4">
      <t>メイ</t>
    </rPh>
    <phoneticPr fontId="2"/>
  </si>
  <si>
    <t>上記の者をベンチ入り指導者として標記大会への参加を許可します。</t>
    <rPh sb="0" eb="2">
      <t>ジョウキ</t>
    </rPh>
    <rPh sb="3" eb="4">
      <t>モノ</t>
    </rPh>
    <rPh sb="16" eb="18">
      <t>ヒョウキ</t>
    </rPh>
    <rPh sb="18" eb="20">
      <t>タイカイ</t>
    </rPh>
    <rPh sb="22" eb="24">
      <t>サンカ</t>
    </rPh>
    <rPh sb="25" eb="27">
      <t>キョカ</t>
    </rPh>
    <phoneticPr fontId="1"/>
  </si>
  <si>
    <t>上記によりベンチ入り指導者登録票を申し込みます。</t>
    <rPh sb="0" eb="2">
      <t>ジョウキ</t>
    </rPh>
    <rPh sb="8" eb="9">
      <t>イ</t>
    </rPh>
    <rPh sb="10" eb="13">
      <t>シドウシャ</t>
    </rPh>
    <rPh sb="13" eb="16">
      <t>トウロクヒョウ</t>
    </rPh>
    <rPh sb="17" eb="18">
      <t>モウ</t>
    </rPh>
    <rPh sb="19" eb="20">
      <t>コ</t>
    </rPh>
    <phoneticPr fontId="1"/>
  </si>
  <si>
    <t>学校対抗出場選手名簿</t>
    <rPh sb="0" eb="2">
      <t>ガッコウ</t>
    </rPh>
    <rPh sb="2" eb="4">
      <t>タイコウ</t>
    </rPh>
    <rPh sb="4" eb="6">
      <t>シュツジョウ</t>
    </rPh>
    <rPh sb="6" eb="8">
      <t>センシュ</t>
    </rPh>
    <rPh sb="8" eb="10">
      <t>メイボ</t>
    </rPh>
    <phoneticPr fontId="1"/>
  </si>
  <si>
    <t>※全角で７文字入力してください。</t>
    <rPh sb="1" eb="3">
      <t>ゼンカク</t>
    </rPh>
    <rPh sb="5" eb="7">
      <t>モジ</t>
    </rPh>
    <rPh sb="7" eb="9">
      <t>ニュウリョク</t>
    </rPh>
    <phoneticPr fontId="1"/>
  </si>
  <si>
    <t>平成</t>
    <rPh sb="0" eb="2">
      <t>ヘイセイ</t>
    </rPh>
    <phoneticPr fontId="1"/>
  </si>
  <si>
    <t>大会競技委員長様</t>
    <rPh sb="0" eb="2">
      <t>タイカイ</t>
    </rPh>
    <rPh sb="2" eb="4">
      <t>キョウギ</t>
    </rPh>
    <rPh sb="4" eb="7">
      <t>イインチョウ</t>
    </rPh>
    <rPh sb="7" eb="8">
      <t>サマ</t>
    </rPh>
    <phoneticPr fontId="1"/>
  </si>
  <si>
    <t>選 手 変 更 届</t>
    <rPh sb="0" eb="1">
      <t>セン</t>
    </rPh>
    <rPh sb="2" eb="3">
      <t>テ</t>
    </rPh>
    <rPh sb="4" eb="5">
      <t>ヘン</t>
    </rPh>
    <rPh sb="6" eb="7">
      <t>サラ</t>
    </rPh>
    <rPh sb="8" eb="9">
      <t>トド</t>
    </rPh>
    <phoneticPr fontId="1"/>
  </si>
  <si>
    <t>大会名</t>
    <rPh sb="0" eb="3">
      <t>タイカイメイ</t>
    </rPh>
    <phoneticPr fontId="1"/>
  </si>
  <si>
    <t>種目</t>
    <rPh sb="0" eb="2">
      <t>シュモク</t>
    </rPh>
    <phoneticPr fontId="1"/>
  </si>
  <si>
    <t>（　団体　・　個人　）(　男子　・　女子　）</t>
    <rPh sb="2" eb="4">
      <t>ダンタイ</t>
    </rPh>
    <rPh sb="7" eb="9">
      <t>コジン</t>
    </rPh>
    <rPh sb="13" eb="15">
      <t>ダンシ</t>
    </rPh>
    <rPh sb="18" eb="20">
      <t>ジョシ</t>
    </rPh>
    <phoneticPr fontId="1"/>
  </si>
  <si>
    <t>プログラムNo,</t>
    <phoneticPr fontId="1"/>
  </si>
  <si>
    <t>辞退選手名</t>
    <rPh sb="0" eb="2">
      <t>ジタイ</t>
    </rPh>
    <rPh sb="2" eb="5">
      <t>センシュメイ</t>
    </rPh>
    <phoneticPr fontId="1"/>
  </si>
  <si>
    <t>（　　　　　　　　　　　　　　　　　）</t>
    <phoneticPr fontId="1"/>
  </si>
  <si>
    <t>変更選手名</t>
    <rPh sb="0" eb="2">
      <t>ヘンコウ</t>
    </rPh>
    <rPh sb="2" eb="5">
      <t>センシュメイ</t>
    </rPh>
    <phoneticPr fontId="1"/>
  </si>
  <si>
    <t>変更理由</t>
    <rPh sb="0" eb="2">
      <t>ヘンコウ</t>
    </rPh>
    <rPh sb="2" eb="4">
      <t>リユウ</t>
    </rPh>
    <phoneticPr fontId="1"/>
  </si>
  <si>
    <t>高等学校長</t>
    <rPh sb="0" eb="2">
      <t>コウトウ</t>
    </rPh>
    <rPh sb="2" eb="4">
      <t>ガッコウ</t>
    </rPh>
    <rPh sb="4" eb="5">
      <t>チョウ</t>
    </rPh>
    <phoneticPr fontId="1"/>
  </si>
  <si>
    <t>顧問名</t>
    <rPh sb="0" eb="2">
      <t>コモン</t>
    </rPh>
    <rPh sb="2" eb="3">
      <t>メイ</t>
    </rPh>
    <phoneticPr fontId="1"/>
  </si>
  <si>
    <t>支部委員長</t>
    <rPh sb="0" eb="2">
      <t>シブ</t>
    </rPh>
    <rPh sb="2" eb="5">
      <t>イインチョウ</t>
    </rPh>
    <phoneticPr fontId="1"/>
  </si>
  <si>
    <t>監督・ベンチ入り指導者変更届</t>
    <rPh sb="0" eb="1">
      <t>カン</t>
    </rPh>
    <rPh sb="1" eb="2">
      <t>ヨシ</t>
    </rPh>
    <rPh sb="6" eb="7">
      <t>イ</t>
    </rPh>
    <rPh sb="8" eb="11">
      <t>シドウシャ</t>
    </rPh>
    <rPh sb="11" eb="12">
      <t>ヘン</t>
    </rPh>
    <rPh sb="12" eb="13">
      <t>サラ</t>
    </rPh>
    <rPh sb="13" eb="14">
      <t>トド</t>
    </rPh>
    <phoneticPr fontId="1"/>
  </si>
  <si>
    <t>（　　　　　　　　　　　高等学校　）(　男子　・　女子　）</t>
    <rPh sb="12" eb="14">
      <t>コウトウ</t>
    </rPh>
    <rPh sb="14" eb="16">
      <t>ガッコウ</t>
    </rPh>
    <rPh sb="20" eb="22">
      <t>ダンシ</t>
    </rPh>
    <rPh sb="25" eb="27">
      <t>ジョシ</t>
    </rPh>
    <phoneticPr fontId="1"/>
  </si>
  <si>
    <t>(監督　・　ベンチ入り指導者)</t>
    <rPh sb="1" eb="3">
      <t>カントク</t>
    </rPh>
    <rPh sb="9" eb="10">
      <t>イ</t>
    </rPh>
    <rPh sb="11" eb="14">
      <t>シドウシャ</t>
    </rPh>
    <phoneticPr fontId="1"/>
  </si>
  <si>
    <t>変更前</t>
    <rPh sb="0" eb="3">
      <t>ヘンコウマエ</t>
    </rPh>
    <phoneticPr fontId="1"/>
  </si>
  <si>
    <t>変更後</t>
    <rPh sb="0" eb="3">
      <t>ヘンコウゴ</t>
    </rPh>
    <phoneticPr fontId="1"/>
  </si>
  <si>
    <t>異　装　届</t>
    <rPh sb="0" eb="1">
      <t>イ</t>
    </rPh>
    <rPh sb="2" eb="3">
      <t>ソウ</t>
    </rPh>
    <rPh sb="4" eb="5">
      <t>トド</t>
    </rPh>
    <phoneticPr fontId="1"/>
  </si>
  <si>
    <t>選手名</t>
    <rPh sb="0" eb="3">
      <t>センシュメイ</t>
    </rPh>
    <phoneticPr fontId="1"/>
  </si>
  <si>
    <t>異装理由</t>
    <rPh sb="0" eb="2">
      <t>イソウ</t>
    </rPh>
    <rPh sb="2" eb="4">
      <t>リユウ</t>
    </rPh>
    <phoneticPr fontId="1"/>
  </si>
  <si>
    <t>異　装　内　容</t>
    <rPh sb="0" eb="1">
      <t>イ</t>
    </rPh>
    <rPh sb="2" eb="3">
      <t>ソウ</t>
    </rPh>
    <rPh sb="4" eb="5">
      <t>ウチ</t>
    </rPh>
    <rPh sb="6" eb="7">
      <t>カタチ</t>
    </rPh>
    <phoneticPr fontId="1"/>
  </si>
  <si>
    <t>ケガや病気等の理由で異装をしなくては</t>
    <rPh sb="3" eb="5">
      <t>ビョウキ</t>
    </rPh>
    <rPh sb="5" eb="6">
      <t>トウ</t>
    </rPh>
    <rPh sb="7" eb="9">
      <t>リユウ</t>
    </rPh>
    <phoneticPr fontId="1"/>
  </si>
  <si>
    <t>ベンチ入り指導者名簿</t>
    <rPh sb="3" eb="4">
      <t>イ</t>
    </rPh>
    <rPh sb="5" eb="8">
      <t>シドウシャ</t>
    </rPh>
    <rPh sb="8" eb="10">
      <t>メイボ</t>
    </rPh>
    <phoneticPr fontId="3"/>
  </si>
  <si>
    <t>※全角で７文字入力してください。記入例シート参照</t>
    <phoneticPr fontId="1"/>
  </si>
  <si>
    <t>※全角、スペースなしで入力してください。</t>
    <phoneticPr fontId="1"/>
  </si>
  <si>
    <t>※全角で７文字入力してください。記入例シート参照</t>
    <phoneticPr fontId="1"/>
  </si>
  <si>
    <t>※登録番号は半角で入力してください。</t>
    <phoneticPr fontId="1"/>
  </si>
  <si>
    <t>※団体の監督でも個人戦のベンチに入る方は、こちらにも記入してください。</t>
    <phoneticPr fontId="1"/>
  </si>
  <si>
    <t>※印刷範囲は指定済みです。そのまま印刷してください。</t>
    <phoneticPr fontId="1"/>
  </si>
  <si>
    <t>※用紙は大会当日の受付時に提出してください。</t>
    <phoneticPr fontId="1"/>
  </si>
  <si>
    <t>　　ください。</t>
    <phoneticPr fontId="1"/>
  </si>
  <si>
    <t>※リストの略称を変更したい場合はご連絡ください。ただし、４文字以内とします。</t>
    <rPh sb="5" eb="7">
      <t>リャクショウ</t>
    </rPh>
    <rPh sb="8" eb="10">
      <t>ヘンコウ</t>
    </rPh>
    <rPh sb="13" eb="15">
      <t>バアイ</t>
    </rPh>
    <rPh sb="17" eb="19">
      <t>レンラク</t>
    </rPh>
    <rPh sb="29" eb="31">
      <t>モジ</t>
    </rPh>
    <rPh sb="31" eb="33">
      <t>イナイ</t>
    </rPh>
    <phoneticPr fontId="1"/>
  </si>
  <si>
    <t>大館鳳鳴</t>
    <rPh sb="0" eb="4">
      <t>ホウメイ</t>
    </rPh>
    <phoneticPr fontId="1"/>
  </si>
  <si>
    <t>国際情報</t>
    <rPh sb="0" eb="4">
      <t>コクジョウ</t>
    </rPh>
    <phoneticPr fontId="1"/>
  </si>
  <si>
    <t>秋田北鷹</t>
    <rPh sb="0" eb="4">
      <t>ホクヨウ</t>
    </rPh>
    <phoneticPr fontId="1"/>
  </si>
  <si>
    <t>能代</t>
    <rPh sb="0" eb="2">
      <t>ノシロ</t>
    </rPh>
    <phoneticPr fontId="1"/>
  </si>
  <si>
    <t>能代松陽</t>
    <rPh sb="0" eb="4">
      <t>ショウヨウ</t>
    </rPh>
    <phoneticPr fontId="1"/>
  </si>
  <si>
    <t>男鹿工</t>
    <rPh sb="0" eb="2">
      <t>オガ</t>
    </rPh>
    <rPh sb="2" eb="3">
      <t>コウ</t>
    </rPh>
    <phoneticPr fontId="1"/>
  </si>
  <si>
    <t>金足農</t>
    <rPh sb="0" eb="2">
      <t>カナアシ</t>
    </rPh>
    <rPh sb="2" eb="3">
      <t>ノウ</t>
    </rPh>
    <phoneticPr fontId="1"/>
  </si>
  <si>
    <t>秋田西</t>
    <rPh sb="0" eb="3">
      <t>ニシコウ</t>
    </rPh>
    <phoneticPr fontId="1"/>
  </si>
  <si>
    <t>秋田</t>
    <rPh sb="0" eb="2">
      <t>アキタ</t>
    </rPh>
    <phoneticPr fontId="1"/>
  </si>
  <si>
    <t>秋田北</t>
    <rPh sb="0" eb="3">
      <t>キタコウ</t>
    </rPh>
    <phoneticPr fontId="1"/>
  </si>
  <si>
    <t>秋田南</t>
    <rPh sb="0" eb="3">
      <t>ナンコウ</t>
    </rPh>
    <phoneticPr fontId="1"/>
  </si>
  <si>
    <t>秋田中央</t>
    <rPh sb="0" eb="4">
      <t>チュウオウ</t>
    </rPh>
    <phoneticPr fontId="1"/>
  </si>
  <si>
    <t>秋田工</t>
    <rPh sb="0" eb="2">
      <t>アキタ</t>
    </rPh>
    <rPh sb="2" eb="3">
      <t>コウ</t>
    </rPh>
    <phoneticPr fontId="1"/>
  </si>
  <si>
    <t>本荘</t>
    <rPh sb="0" eb="2">
      <t>ホンジョウ</t>
    </rPh>
    <phoneticPr fontId="1"/>
  </si>
  <si>
    <t>由利</t>
    <rPh sb="0" eb="2">
      <t>ユリ</t>
    </rPh>
    <phoneticPr fontId="1"/>
  </si>
  <si>
    <t>仁賀保</t>
    <rPh sb="0" eb="3">
      <t>ニカホ</t>
    </rPh>
    <phoneticPr fontId="1"/>
  </si>
  <si>
    <t>西仙北</t>
    <rPh sb="0" eb="3">
      <t>ニシセンボク</t>
    </rPh>
    <phoneticPr fontId="1"/>
  </si>
  <si>
    <t>大曲農</t>
    <rPh sb="0" eb="2">
      <t>オオマガリ</t>
    </rPh>
    <rPh sb="2" eb="3">
      <t>ノウ</t>
    </rPh>
    <phoneticPr fontId="1"/>
  </si>
  <si>
    <t>大曲</t>
    <rPh sb="0" eb="2">
      <t>オオマガリ</t>
    </rPh>
    <phoneticPr fontId="1"/>
  </si>
  <si>
    <t>大曲工</t>
    <rPh sb="0" eb="2">
      <t>タイキョク</t>
    </rPh>
    <rPh sb="2" eb="3">
      <t>コウ</t>
    </rPh>
    <phoneticPr fontId="1"/>
  </si>
  <si>
    <t>角館</t>
    <rPh sb="0" eb="2">
      <t>カクノダテ</t>
    </rPh>
    <phoneticPr fontId="1"/>
  </si>
  <si>
    <t>六郷</t>
    <rPh sb="0" eb="2">
      <t>ロクゴウ</t>
    </rPh>
    <phoneticPr fontId="1"/>
  </si>
  <si>
    <t>横手</t>
    <rPh sb="0" eb="2">
      <t>ヨコテ</t>
    </rPh>
    <phoneticPr fontId="1"/>
  </si>
  <si>
    <t>横手城南</t>
    <rPh sb="0" eb="4">
      <t>ジョウナン</t>
    </rPh>
    <phoneticPr fontId="1"/>
  </si>
  <si>
    <t>横手清陵</t>
    <rPh sb="0" eb="4">
      <t>セイリョウ</t>
    </rPh>
    <phoneticPr fontId="1"/>
  </si>
  <si>
    <t>雄物川</t>
    <rPh sb="0" eb="3">
      <t>オモノガワ</t>
    </rPh>
    <phoneticPr fontId="1"/>
  </si>
  <si>
    <t>湯沢</t>
    <rPh sb="0" eb="2">
      <t>ユザワ</t>
    </rPh>
    <phoneticPr fontId="1"/>
  </si>
  <si>
    <t>湯沢翔北</t>
    <rPh sb="0" eb="4">
      <t>ショウホク</t>
    </rPh>
    <phoneticPr fontId="1"/>
  </si>
  <si>
    <t>増田</t>
    <rPh sb="0" eb="2">
      <t>マスダ</t>
    </rPh>
    <phoneticPr fontId="1"/>
  </si>
  <si>
    <t>学校対抗戦参加申込書</t>
    <rPh sb="0" eb="2">
      <t>ガッコウ</t>
    </rPh>
    <rPh sb="2" eb="4">
      <t>タイコウ</t>
    </rPh>
    <rPh sb="4" eb="5">
      <t>セン</t>
    </rPh>
    <rPh sb="5" eb="7">
      <t>サンカ</t>
    </rPh>
    <rPh sb="7" eb="10">
      <t>モウシコミショ</t>
    </rPh>
    <phoneticPr fontId="1"/>
  </si>
  <si>
    <r>
      <t>１　性別を選択してください。</t>
    </r>
    <r>
      <rPr>
        <b/>
        <sz val="12"/>
        <color indexed="30"/>
        <rFont val="ＭＳ 明朝"/>
        <family val="1"/>
        <charset val="128"/>
      </rPr>
      <t>※学校対抗戦、ベンチ入り指導者ともに記入してください。</t>
    </r>
    <rPh sb="2" eb="4">
      <t>セイベツ</t>
    </rPh>
    <rPh sb="5" eb="7">
      <t>センタク</t>
    </rPh>
    <rPh sb="24" eb="25">
      <t>イ</t>
    </rPh>
    <rPh sb="26" eb="29">
      <t>シドウシャ</t>
    </rPh>
    <phoneticPr fontId="1"/>
  </si>
  <si>
    <t>２　学校対抗戦の登録選手情報を入力してください。　</t>
    <rPh sb="2" eb="4">
      <t>ガッコウ</t>
    </rPh>
    <rPh sb="4" eb="7">
      <t>タイコウセン</t>
    </rPh>
    <rPh sb="8" eb="10">
      <t>トウロク</t>
    </rPh>
    <rPh sb="10" eb="12">
      <t>センシュ</t>
    </rPh>
    <rPh sb="12" eb="14">
      <t>ジョウホウ</t>
    </rPh>
    <rPh sb="15" eb="17">
      <t>ニュウリョク</t>
    </rPh>
    <phoneticPr fontId="1"/>
  </si>
  <si>
    <r>
      <t>３　申し込み月日を入力してください。</t>
    </r>
    <r>
      <rPr>
        <b/>
        <sz val="12"/>
        <color indexed="30"/>
        <rFont val="ＭＳ 明朝"/>
        <family val="1"/>
        <charset val="128"/>
      </rPr>
      <t>※学校対抗戦、ベンチ入り指導者ともに記入</t>
    </r>
    <rPh sb="2" eb="3">
      <t>モウ</t>
    </rPh>
    <rPh sb="4" eb="5">
      <t>コ</t>
    </rPh>
    <rPh sb="6" eb="8">
      <t>ガッピ</t>
    </rPh>
    <rPh sb="9" eb="11">
      <t>ニュウリョク</t>
    </rPh>
    <rPh sb="19" eb="21">
      <t>ガッコウ</t>
    </rPh>
    <rPh sb="21" eb="23">
      <t>タイコウ</t>
    </rPh>
    <rPh sb="23" eb="24">
      <t>セン</t>
    </rPh>
    <rPh sb="28" eb="29">
      <t>イ</t>
    </rPh>
    <rPh sb="30" eb="33">
      <t>シドウシャ</t>
    </rPh>
    <rPh sb="36" eb="38">
      <t>キニュウ</t>
    </rPh>
    <phoneticPr fontId="1"/>
  </si>
  <si>
    <r>
      <t>４　正式学校名を入力してください。</t>
    </r>
    <r>
      <rPr>
        <b/>
        <sz val="12"/>
        <color indexed="30"/>
        <rFont val="ＭＳ 明朝"/>
        <family val="1"/>
        <charset val="128"/>
      </rPr>
      <t>※学校対抗戦、ベンチ入り指導者ともに記入</t>
    </r>
    <rPh sb="2" eb="4">
      <t>セイシキ</t>
    </rPh>
    <rPh sb="4" eb="7">
      <t>ガッコウメイ</t>
    </rPh>
    <rPh sb="8" eb="10">
      <t>ニュウリョク</t>
    </rPh>
    <rPh sb="27" eb="28">
      <t>イ</t>
    </rPh>
    <rPh sb="29" eb="32">
      <t>シドウシャ</t>
    </rPh>
    <phoneticPr fontId="1"/>
  </si>
  <si>
    <r>
      <t>５　学校名略称を選択してください。</t>
    </r>
    <r>
      <rPr>
        <b/>
        <sz val="12"/>
        <color indexed="30"/>
        <rFont val="ＭＳ 明朝"/>
        <family val="1"/>
        <charset val="128"/>
      </rPr>
      <t>※学校対抗戦、ベンチ入り指導者ともに記入</t>
    </r>
    <rPh sb="2" eb="5">
      <t>ガッコウメイ</t>
    </rPh>
    <rPh sb="5" eb="7">
      <t>リャクショウ</t>
    </rPh>
    <rPh sb="8" eb="10">
      <t>センタク</t>
    </rPh>
    <rPh sb="27" eb="28">
      <t>イ</t>
    </rPh>
    <rPh sb="29" eb="32">
      <t>シドウシャ</t>
    </rPh>
    <phoneticPr fontId="1"/>
  </si>
  <si>
    <r>
      <t>６　学校長名を入力してください。</t>
    </r>
    <r>
      <rPr>
        <b/>
        <sz val="12"/>
        <color indexed="30"/>
        <rFont val="ＭＳ 明朝"/>
        <family val="1"/>
        <charset val="128"/>
      </rPr>
      <t>※学校対抗戦、ベンチ入り指導者ともに記入</t>
    </r>
    <rPh sb="2" eb="5">
      <t>ガッコウチョウ</t>
    </rPh>
    <rPh sb="5" eb="6">
      <t>メイ</t>
    </rPh>
    <rPh sb="7" eb="9">
      <t>ニュウリョク</t>
    </rPh>
    <rPh sb="26" eb="27">
      <t>イ</t>
    </rPh>
    <rPh sb="28" eb="31">
      <t>シドウシャ</t>
    </rPh>
    <phoneticPr fontId="1"/>
  </si>
  <si>
    <t>ベンチ入り指導者登録票</t>
    <rPh sb="3" eb="4">
      <t>イ</t>
    </rPh>
    <rPh sb="5" eb="8">
      <t>シドウシャ</t>
    </rPh>
    <rPh sb="8" eb="11">
      <t>トウロクヒョウ</t>
    </rPh>
    <phoneticPr fontId="1"/>
  </si>
  <si>
    <t>大館桂桜</t>
    <rPh sb="0" eb="2">
      <t>オオダテ</t>
    </rPh>
    <rPh sb="2" eb="3">
      <t>カツラ</t>
    </rPh>
    <rPh sb="3" eb="4">
      <t>サクラ</t>
    </rPh>
    <phoneticPr fontId="1"/>
  </si>
  <si>
    <t>　個人戦出場ペア数よりベンチ入り指導者の登録数が多い場合は、指導者１</t>
    <rPh sb="1" eb="4">
      <t>コジンセン</t>
    </rPh>
    <rPh sb="4" eb="6">
      <t>シュツジョウ</t>
    </rPh>
    <rPh sb="8" eb="9">
      <t>スウ</t>
    </rPh>
    <phoneticPr fontId="1"/>
  </si>
  <si>
    <t>　から順に登録させていただきます。</t>
    <phoneticPr fontId="1"/>
  </si>
  <si>
    <t>年度</t>
    <phoneticPr fontId="1"/>
  </si>
  <si>
    <t>年</t>
    <phoneticPr fontId="1"/>
  </si>
  <si>
    <t>秋田県高等学校総合体育大会ソフトテニス競技</t>
    <phoneticPr fontId="1"/>
  </si>
  <si>
    <t>　個人戦出場ペア数が確定しておりませんので、全員ご記入ください。</t>
    <rPh sb="1" eb="4">
      <t>コジンセン</t>
    </rPh>
    <rPh sb="4" eb="6">
      <t>シュツジョウ</t>
    </rPh>
    <rPh sb="8" eb="9">
      <t>スウ</t>
    </rPh>
    <rPh sb="10" eb="12">
      <t>カクテイ</t>
    </rPh>
    <rPh sb="22" eb="24">
      <t>ゼンイン</t>
    </rPh>
    <rPh sb="25" eb="27">
      <t>キニュウ</t>
    </rPh>
    <phoneticPr fontId="1"/>
  </si>
  <si>
    <t>※登録番号がまだ発行されていない方は空欄で結構です。</t>
    <rPh sb="8" eb="10">
      <t>ハッコウ</t>
    </rPh>
    <rPh sb="16" eb="17">
      <t>カタ</t>
    </rPh>
    <rPh sb="18" eb="20">
      <t>クウラン</t>
    </rPh>
    <rPh sb="21" eb="23">
      <t>ケッコウ</t>
    </rPh>
    <phoneticPr fontId="1"/>
  </si>
  <si>
    <t>　ただし、大会受付時に提出する際には記入した書類を提出してください。</t>
    <rPh sb="5" eb="7">
      <t>タイカイ</t>
    </rPh>
    <rPh sb="7" eb="9">
      <t>ウケツケ</t>
    </rPh>
    <rPh sb="9" eb="10">
      <t>ジ</t>
    </rPh>
    <rPh sb="11" eb="13">
      <t>テイシュツ</t>
    </rPh>
    <rPh sb="15" eb="16">
      <t>サイ</t>
    </rPh>
    <rPh sb="18" eb="20">
      <t>キニュウ</t>
    </rPh>
    <rPh sb="22" eb="24">
      <t>ショルイ</t>
    </rPh>
    <rPh sb="25" eb="27">
      <t>テイシュツ</t>
    </rPh>
    <phoneticPr fontId="1"/>
  </si>
  <si>
    <t>秋田高専</t>
    <rPh sb="0" eb="2">
      <t>アキタ</t>
    </rPh>
    <rPh sb="2" eb="4">
      <t>コウセン</t>
    </rPh>
    <phoneticPr fontId="1"/>
  </si>
  <si>
    <t>令和</t>
    <rPh sb="0" eb="2">
      <t>レイワ</t>
    </rPh>
    <phoneticPr fontId="1"/>
  </si>
  <si>
    <t>令和</t>
    <rPh sb="0" eb="2">
      <t>レイワ</t>
    </rPh>
    <phoneticPr fontId="4"/>
  </si>
  <si>
    <t>令和</t>
    <rPh sb="0" eb="2">
      <t>レイワ</t>
    </rPh>
    <phoneticPr fontId="7"/>
  </si>
  <si>
    <t>選 手 棄 権 届</t>
    <rPh sb="0" eb="1">
      <t>セン</t>
    </rPh>
    <rPh sb="2" eb="3">
      <t>テ</t>
    </rPh>
    <rPh sb="4" eb="5">
      <t>キ</t>
    </rPh>
    <rPh sb="6" eb="7">
      <t>ケン</t>
    </rPh>
    <rPh sb="8" eb="9">
      <t>トド</t>
    </rPh>
    <phoneticPr fontId="1"/>
  </si>
  <si>
    <t>辞退選手・団体名</t>
    <rPh sb="0" eb="2">
      <t>ジタイ</t>
    </rPh>
    <rPh sb="2" eb="4">
      <t>センシュ</t>
    </rPh>
    <rPh sb="5" eb="7">
      <t>ダンタイ</t>
    </rPh>
    <rPh sb="7" eb="8">
      <t>メイ</t>
    </rPh>
    <phoneticPr fontId="1"/>
  </si>
  <si>
    <t>（　　　　　　　　　　　　　　　　　）</t>
    <phoneticPr fontId="1"/>
  </si>
  <si>
    <t>棄権理由</t>
    <rPh sb="0" eb="2">
      <t>キケン</t>
    </rPh>
    <rPh sb="2" eb="4">
      <t>リユウ</t>
    </rPh>
    <phoneticPr fontId="1"/>
  </si>
  <si>
    <t>能代科技</t>
    <rPh sb="0" eb="2">
      <t>ノシロ</t>
    </rPh>
    <rPh sb="2" eb="3">
      <t>カ</t>
    </rPh>
    <phoneticPr fontId="1"/>
  </si>
  <si>
    <t>ならない場合にお使いください。</t>
    <phoneticPr fontId="1"/>
  </si>
  <si>
    <t>秋田令和</t>
    <rPh sb="0" eb="2">
      <t>アキタ</t>
    </rPh>
    <rPh sb="2" eb="3">
      <t>レイ</t>
    </rPh>
    <rPh sb="3" eb="4">
      <t>ワ</t>
    </rPh>
    <phoneticPr fontId="1"/>
  </si>
  <si>
    <t>御所野学院</t>
    <rPh sb="0" eb="3">
      <t>ゴショノ</t>
    </rPh>
    <rPh sb="3" eb="5">
      <t>ガクイン</t>
    </rPh>
    <phoneticPr fontId="1"/>
  </si>
  <si>
    <t>緊急連絡先</t>
    <rPh sb="0" eb="2">
      <t>キンキュウ</t>
    </rPh>
    <rPh sb="2" eb="4">
      <t>レンラク</t>
    </rPh>
    <rPh sb="4" eb="5">
      <t>サキ</t>
    </rPh>
    <phoneticPr fontId="2"/>
  </si>
  <si>
    <r>
      <t>8　監督名を入力してください。</t>
    </r>
    <r>
      <rPr>
        <b/>
        <sz val="12"/>
        <color indexed="30"/>
        <rFont val="ＭＳ 明朝"/>
        <family val="1"/>
        <charset val="128"/>
      </rPr>
      <t>※学校対抗戦のみ記入</t>
    </r>
    <rPh sb="2" eb="4">
      <t>カントク</t>
    </rPh>
    <rPh sb="4" eb="5">
      <t>メイ</t>
    </rPh>
    <rPh sb="6" eb="8">
      <t>ニュウリョク</t>
    </rPh>
    <phoneticPr fontId="1"/>
  </si>
  <si>
    <t>11　セルの結合を解除したり、挿入・削除をすると、印刷シートにデータが正しく反映されません。</t>
    <rPh sb="6" eb="8">
      <t>ケツゴウ</t>
    </rPh>
    <rPh sb="9" eb="11">
      <t>カイジョ</t>
    </rPh>
    <rPh sb="15" eb="17">
      <t>ソウニュウ</t>
    </rPh>
    <rPh sb="18" eb="20">
      <t>サクジョ</t>
    </rPh>
    <rPh sb="25" eb="27">
      <t>インサツ</t>
    </rPh>
    <rPh sb="35" eb="36">
      <t>タダ</t>
    </rPh>
    <rPh sb="38" eb="40">
      <t>ハンエイ</t>
    </rPh>
    <phoneticPr fontId="1"/>
  </si>
  <si>
    <t>12　ファイル名を「御所野女子」というように、学校名と性別が分かる名前に変更して送信して</t>
    <rPh sb="7" eb="8">
      <t>メイ</t>
    </rPh>
    <rPh sb="10" eb="13">
      <t>ゴショノ</t>
    </rPh>
    <rPh sb="13" eb="15">
      <t>ジョシ</t>
    </rPh>
    <rPh sb="23" eb="26">
      <t>ガッコウメイ</t>
    </rPh>
    <rPh sb="27" eb="29">
      <t>セイベツ</t>
    </rPh>
    <rPh sb="30" eb="31">
      <t>ワ</t>
    </rPh>
    <rPh sb="33" eb="35">
      <t>ナマエ</t>
    </rPh>
    <rPh sb="36" eb="38">
      <t>ヘンコウ</t>
    </rPh>
    <phoneticPr fontId="1"/>
  </si>
  <si>
    <t>13　以上で終了です。</t>
    <rPh sb="3" eb="5">
      <t>イジョウ</t>
    </rPh>
    <rPh sb="6" eb="8">
      <t>シュウリョウ</t>
    </rPh>
    <phoneticPr fontId="1"/>
  </si>
  <si>
    <r>
      <t>７　引率責任者名を入力してください。</t>
    </r>
    <r>
      <rPr>
        <b/>
        <sz val="12"/>
        <color indexed="30"/>
        <rFont val="ＭＳ 明朝"/>
        <family val="1"/>
        <charset val="128"/>
      </rPr>
      <t>※学校対抗戦、ベンチ入り指導者ともに記入</t>
    </r>
    <rPh sb="2" eb="4">
      <t>インソツ</t>
    </rPh>
    <rPh sb="4" eb="7">
      <t>セキニンシャ</t>
    </rPh>
    <rPh sb="7" eb="8">
      <t>メイ</t>
    </rPh>
    <rPh sb="9" eb="11">
      <t>ニュウリョク</t>
    </rPh>
    <rPh sb="28" eb="29">
      <t>イ</t>
    </rPh>
    <rPh sb="30" eb="33">
      <t>シドウシャ</t>
    </rPh>
    <phoneticPr fontId="1"/>
  </si>
  <si>
    <t>引率責任者名</t>
    <rPh sb="0" eb="2">
      <t>インソツ</t>
    </rPh>
    <rPh sb="2" eb="5">
      <t>セキニンシャ</t>
    </rPh>
    <rPh sb="5" eb="6">
      <t>メイ</t>
    </rPh>
    <phoneticPr fontId="1"/>
  </si>
  <si>
    <t>10　印刷シートに移動し、プリントアウト後、引率責任者印と校長職印を押印してください。</t>
    <rPh sb="3" eb="5">
      <t>インサツ</t>
    </rPh>
    <rPh sb="9" eb="11">
      <t>イドウ</t>
    </rPh>
    <rPh sb="20" eb="21">
      <t>ゴ</t>
    </rPh>
    <rPh sb="22" eb="24">
      <t>インソツ</t>
    </rPh>
    <rPh sb="34" eb="36">
      <t>オウイン</t>
    </rPh>
    <phoneticPr fontId="1"/>
  </si>
  <si>
    <t>＊顧問の先生の緊急連絡先を記入する欄があります。記入漏れないよう お願いいたします。</t>
    <rPh sb="1" eb="3">
      <t>コモン</t>
    </rPh>
    <rPh sb="4" eb="6">
      <t>センセイ</t>
    </rPh>
    <rPh sb="7" eb="9">
      <t>キンキュウ</t>
    </rPh>
    <rPh sb="9" eb="12">
      <t>レンラクサキ</t>
    </rPh>
    <rPh sb="13" eb="15">
      <t>キニュウ</t>
    </rPh>
    <rPh sb="17" eb="18">
      <t>ラン</t>
    </rPh>
    <rPh sb="24" eb="26">
      <t>キニュウ</t>
    </rPh>
    <rPh sb="26" eb="27">
      <t>モ</t>
    </rPh>
    <rPh sb="34" eb="35">
      <t>ネガ</t>
    </rPh>
    <phoneticPr fontId="2"/>
  </si>
  <si>
    <t>１　性別を選択してください。</t>
    <rPh sb="2" eb="4">
      <t>セイベツ</t>
    </rPh>
    <rPh sb="5" eb="7">
      <t>センタク</t>
    </rPh>
    <phoneticPr fontId="1"/>
  </si>
  <si>
    <t>２　個人戦の登録選手情報を入力してください。</t>
    <rPh sb="2" eb="4">
      <t>コジン</t>
    </rPh>
    <rPh sb="4" eb="5">
      <t>セン</t>
    </rPh>
    <rPh sb="6" eb="8">
      <t>トウロク</t>
    </rPh>
    <rPh sb="8" eb="10">
      <t>センシュ</t>
    </rPh>
    <rPh sb="10" eb="12">
      <t>ジョウホウ</t>
    </rPh>
    <rPh sb="13" eb="15">
      <t>ニュウリョク</t>
    </rPh>
    <phoneticPr fontId="1"/>
  </si>
  <si>
    <t>月</t>
  </si>
  <si>
    <t>日</t>
  </si>
  <si>
    <t>３　申し込み月日を入力してください。</t>
    <rPh sb="2" eb="3">
      <t>モウ</t>
    </rPh>
    <rPh sb="4" eb="5">
      <t>コ</t>
    </rPh>
    <rPh sb="6" eb="8">
      <t>ガッピ</t>
    </rPh>
    <rPh sb="9" eb="11">
      <t>ニュウリョク</t>
    </rPh>
    <phoneticPr fontId="1"/>
  </si>
  <si>
    <t>４　正式学校名を入力してください。</t>
    <rPh sb="2" eb="4">
      <t>セイシキ</t>
    </rPh>
    <rPh sb="4" eb="7">
      <t>ガッコウメイ</t>
    </rPh>
    <rPh sb="8" eb="10">
      <t>ニュウリョク</t>
    </rPh>
    <phoneticPr fontId="1"/>
  </si>
  <si>
    <t>５　学校名略称を選択してください。</t>
    <rPh sb="2" eb="5">
      <t>ガッコウメイ</t>
    </rPh>
    <rPh sb="5" eb="7">
      <t>リャクショウ</t>
    </rPh>
    <rPh sb="8" eb="10">
      <t>センタク</t>
    </rPh>
    <phoneticPr fontId="1"/>
  </si>
  <si>
    <t>６　学校長名を入力してください。</t>
    <rPh sb="2" eb="5">
      <t>ガッコウチョウ</t>
    </rPh>
    <rPh sb="5" eb="6">
      <t>メイ</t>
    </rPh>
    <rPh sb="7" eb="9">
      <t>ニュウリョク</t>
    </rPh>
    <phoneticPr fontId="1"/>
  </si>
  <si>
    <t>７　記入責任者名を入力してください。</t>
    <rPh sb="2" eb="4">
      <t>キニュウ</t>
    </rPh>
    <rPh sb="4" eb="7">
      <t>セキニンシャ</t>
    </rPh>
    <rPh sb="7" eb="8">
      <t>メイ</t>
    </rPh>
    <rPh sb="9" eb="11">
      <t>ニュウリョク</t>
    </rPh>
    <phoneticPr fontId="1"/>
  </si>
  <si>
    <t>10　セルの結合を解除したり、挿入・削除をすると、印刷シートにデータが正しく反映されません。</t>
    <rPh sb="6" eb="8">
      <t>ケツゴウ</t>
    </rPh>
    <rPh sb="9" eb="11">
      <t>カイジョ</t>
    </rPh>
    <rPh sb="15" eb="17">
      <t>ソウニュウ</t>
    </rPh>
    <rPh sb="18" eb="20">
      <t>サクジョ</t>
    </rPh>
    <rPh sb="25" eb="27">
      <t>インサツ</t>
    </rPh>
    <rPh sb="35" eb="36">
      <t>タダ</t>
    </rPh>
    <rPh sb="38" eb="40">
      <t>ハンエイ</t>
    </rPh>
    <phoneticPr fontId="1"/>
  </si>
  <si>
    <t>11　ファイル名を「御所野女子」というように、学校名と性別が分かる名前に変更して送信して</t>
    <rPh sb="7" eb="8">
      <t>メイ</t>
    </rPh>
    <rPh sb="10" eb="13">
      <t>ゴショノ</t>
    </rPh>
    <rPh sb="13" eb="15">
      <t>ジョシ</t>
    </rPh>
    <rPh sb="23" eb="26">
      <t>ガッコウメイ</t>
    </rPh>
    <rPh sb="27" eb="29">
      <t>セイベツ</t>
    </rPh>
    <rPh sb="30" eb="31">
      <t>ワ</t>
    </rPh>
    <rPh sb="33" eb="35">
      <t>ナマエ</t>
    </rPh>
    <rPh sb="36" eb="38">
      <t>ヘンコウ</t>
    </rPh>
    <phoneticPr fontId="1"/>
  </si>
  <si>
    <t>10　以上で終了です。</t>
    <rPh sb="3" eb="5">
      <t>イジョウ</t>
    </rPh>
    <rPh sb="6" eb="8">
      <t>シュウリョウ</t>
    </rPh>
    <phoneticPr fontId="1"/>
  </si>
  <si>
    <t>能代科技</t>
    <rPh sb="0" eb="2">
      <t>ノシロ</t>
    </rPh>
    <rPh sb="2" eb="4">
      <t>カギ</t>
    </rPh>
    <phoneticPr fontId="1"/>
  </si>
  <si>
    <t>五城目</t>
    <rPh sb="0" eb="3">
      <t>ゴジョウメ</t>
    </rPh>
    <phoneticPr fontId="1"/>
  </si>
  <si>
    <t>生年月日</t>
    <phoneticPr fontId="1"/>
  </si>
  <si>
    <t>　個人戦参加申込書</t>
    <rPh sb="1" eb="4">
      <t>コジンセン</t>
    </rPh>
    <rPh sb="4" eb="6">
      <t>サンカ</t>
    </rPh>
    <rPh sb="6" eb="9">
      <t>モウシコミショ</t>
    </rPh>
    <phoneticPr fontId="1"/>
  </si>
  <si>
    <t>印</t>
    <rPh sb="0" eb="1">
      <t>イン</t>
    </rPh>
    <phoneticPr fontId="12"/>
  </si>
  <si>
    <t>　 印</t>
    <rPh sb="2" eb="3">
      <t>イン</t>
    </rPh>
    <phoneticPr fontId="12"/>
  </si>
  <si>
    <t xml:space="preserve">   印</t>
    <rPh sb="3" eb="4">
      <t>イン</t>
    </rPh>
    <phoneticPr fontId="1"/>
  </si>
  <si>
    <t>上記により個人戦戦出場を申し込みます。</t>
    <rPh sb="0" eb="2">
      <t>ジョウキ</t>
    </rPh>
    <rPh sb="5" eb="8">
      <t>コジンセン</t>
    </rPh>
    <rPh sb="8" eb="9">
      <t>セン</t>
    </rPh>
    <rPh sb="9" eb="11">
      <t>シュツジョウ</t>
    </rPh>
    <rPh sb="12" eb="13">
      <t>モウ</t>
    </rPh>
    <rPh sb="14" eb="15">
      <t>コ</t>
    </rPh>
    <phoneticPr fontId="1"/>
  </si>
  <si>
    <t>・</t>
    <phoneticPr fontId="12"/>
  </si>
  <si>
    <t>学校名</t>
    <rPh sb="0" eb="3">
      <t>ガッコウメイ</t>
    </rPh>
    <phoneticPr fontId="12"/>
  </si>
  <si>
    <t>○選手</t>
  </si>
  <si>
    <t>○選手</t>
    <rPh sb="1" eb="3">
      <t>センシュ</t>
    </rPh>
    <phoneticPr fontId="1"/>
  </si>
  <si>
    <t>1A</t>
    <phoneticPr fontId="12"/>
  </si>
  <si>
    <t>1B</t>
    <phoneticPr fontId="12"/>
  </si>
  <si>
    <t>2A</t>
    <phoneticPr fontId="12"/>
  </si>
  <si>
    <t>2B</t>
    <phoneticPr fontId="12"/>
  </si>
  <si>
    <t>3A</t>
    <phoneticPr fontId="12"/>
  </si>
  <si>
    <t>3B</t>
    <phoneticPr fontId="12"/>
  </si>
  <si>
    <t>4A</t>
    <phoneticPr fontId="12"/>
  </si>
  <si>
    <t>4B</t>
    <phoneticPr fontId="12"/>
  </si>
  <si>
    <t>5A</t>
    <phoneticPr fontId="12"/>
  </si>
  <si>
    <t>5B</t>
    <phoneticPr fontId="12"/>
  </si>
  <si>
    <t>6A</t>
    <phoneticPr fontId="12"/>
  </si>
  <si>
    <t>6B</t>
    <phoneticPr fontId="12"/>
  </si>
  <si>
    <t>7A</t>
    <phoneticPr fontId="12"/>
  </si>
  <si>
    <t>7B</t>
    <phoneticPr fontId="12"/>
  </si>
  <si>
    <t>8A</t>
    <phoneticPr fontId="12"/>
  </si>
  <si>
    <t>8B</t>
    <phoneticPr fontId="12"/>
  </si>
  <si>
    <t>9A</t>
    <phoneticPr fontId="12"/>
  </si>
  <si>
    <t>9B</t>
    <phoneticPr fontId="12"/>
  </si>
  <si>
    <t>10A</t>
    <phoneticPr fontId="12"/>
  </si>
  <si>
    <t>10B</t>
    <phoneticPr fontId="12"/>
  </si>
  <si>
    <t>11A</t>
    <phoneticPr fontId="12"/>
  </si>
  <si>
    <t>11B</t>
    <phoneticPr fontId="12"/>
  </si>
  <si>
    <t>12A</t>
    <phoneticPr fontId="12"/>
  </si>
  <si>
    <t>12B</t>
    <phoneticPr fontId="12"/>
  </si>
  <si>
    <t>13A</t>
    <phoneticPr fontId="12"/>
  </si>
  <si>
    <t>13B</t>
    <phoneticPr fontId="12"/>
  </si>
  <si>
    <t>14A</t>
    <phoneticPr fontId="12"/>
  </si>
  <si>
    <t>14B</t>
    <phoneticPr fontId="12"/>
  </si>
  <si>
    <t>15A</t>
    <phoneticPr fontId="12"/>
  </si>
  <si>
    <t>15B</t>
    <phoneticPr fontId="12"/>
  </si>
  <si>
    <t>８　出場ペア数を確認して下さい。</t>
    <rPh sb="2" eb="4">
      <t>シュツジョウ</t>
    </rPh>
    <rPh sb="6" eb="7">
      <t>スウ</t>
    </rPh>
    <rPh sb="8" eb="10">
      <t>カクニn</t>
    </rPh>
    <phoneticPr fontId="1"/>
  </si>
  <si>
    <r>
      <t>※すべてのデータはこのシートの</t>
    </r>
    <r>
      <rPr>
        <b/>
        <u/>
        <sz val="14"/>
        <color rgb="FFFF0000"/>
        <rFont val="ＭＳ 明朝"/>
        <family val="1"/>
        <charset val="128"/>
      </rPr>
      <t>色付きセル</t>
    </r>
    <r>
      <rPr>
        <sz val="14"/>
        <color rgb="FFFF0000"/>
        <rFont val="ＭＳ 明朝"/>
        <family val="1"/>
        <charset val="128"/>
      </rPr>
      <t>に入力してください。</t>
    </r>
    <rPh sb="15" eb="17">
      <t>イロツキセル</t>
    </rPh>
    <rPh sb="21" eb="23">
      <t>ニュウリョク</t>
    </rPh>
    <phoneticPr fontId="1"/>
  </si>
  <si>
    <r>
      <t>※すべてのデータはこのシートの</t>
    </r>
    <r>
      <rPr>
        <b/>
        <u/>
        <sz val="14"/>
        <color rgb="FFFF0000"/>
        <rFont val="ＭＳ 明朝"/>
        <family val="1"/>
        <charset val="128"/>
      </rPr>
      <t>色つきセル</t>
    </r>
    <r>
      <rPr>
        <sz val="14"/>
        <color rgb="FFFF0000"/>
        <rFont val="ＭＳ 明朝"/>
        <family val="1"/>
        <charset val="128"/>
      </rPr>
      <t>に入力してください。</t>
    </r>
    <rPh sb="15" eb="16">
      <t>イロツキセル</t>
    </rPh>
    <rPh sb="21" eb="23">
      <t>ニュウリョク</t>
    </rPh>
    <phoneticPr fontId="1"/>
  </si>
  <si>
    <t>※このシートの提出の必要はありません。</t>
    <rPh sb="7" eb="9">
      <t>テイシュツ</t>
    </rPh>
    <rPh sb="10" eb="12">
      <t>ヒツヨウ</t>
    </rPh>
    <phoneticPr fontId="3"/>
  </si>
  <si>
    <t>※関節のサポーター、テーピングは異装届は必要ありません。</t>
    <rPh sb="16" eb="18">
      <t>イソウ</t>
    </rPh>
    <rPh sb="18" eb="19">
      <t>トドケ</t>
    </rPh>
    <rPh sb="20" eb="22">
      <t>ヒツヨウ</t>
    </rPh>
    <phoneticPr fontId="1"/>
  </si>
  <si>
    <t>個人戦出場選手名簿（学校名）</t>
    <rPh sb="0" eb="3">
      <t>コジンセン</t>
    </rPh>
    <rPh sb="3" eb="5">
      <t>シュツジョウ</t>
    </rPh>
    <rPh sb="5" eb="7">
      <t>センシュ</t>
    </rPh>
    <rPh sb="7" eb="9">
      <t>メイボ</t>
    </rPh>
    <rPh sb="10" eb="13">
      <t>ガッコウメイ</t>
    </rPh>
    <phoneticPr fontId="1"/>
  </si>
  <si>
    <t>鹿角</t>
    <rPh sb="0" eb="2">
      <t>カヅノ</t>
    </rPh>
    <phoneticPr fontId="1"/>
  </si>
  <si>
    <r>
      <t>9  緊急連絡先（顧問の先生の連絡が取れる携帯電話番号(-を入れてください。））</t>
    </r>
    <r>
      <rPr>
        <sz val="12"/>
        <color indexed="10"/>
        <rFont val="ＭＳ 明朝"/>
        <family val="1"/>
        <charset val="128"/>
      </rPr>
      <t>※緊急連絡に使用します。</t>
    </r>
    <rPh sb="3" eb="5">
      <t>キンキュウ</t>
    </rPh>
    <rPh sb="5" eb="8">
      <t>レンラクサキ</t>
    </rPh>
    <rPh sb="9" eb="11">
      <t>コモン</t>
    </rPh>
    <rPh sb="12" eb="14">
      <t>センセイ</t>
    </rPh>
    <rPh sb="15" eb="17">
      <t>レンラク</t>
    </rPh>
    <rPh sb="18" eb="19">
      <t>ト</t>
    </rPh>
    <rPh sb="21" eb="23">
      <t>ケイタイ</t>
    </rPh>
    <rPh sb="23" eb="25">
      <t>デンワ</t>
    </rPh>
    <rPh sb="25" eb="27">
      <t>バンゴウ</t>
    </rPh>
    <rPh sb="30" eb="31">
      <t>イ</t>
    </rPh>
    <rPh sb="41" eb="43">
      <t>キンキュウ</t>
    </rPh>
    <rPh sb="43" eb="45">
      <t>レンラク</t>
    </rPh>
    <rPh sb="46" eb="48">
      <t>シヨウ</t>
    </rPh>
    <phoneticPr fontId="1"/>
  </si>
  <si>
    <r>
      <t>9  緊急連絡先（顧問の先生の連絡が取れる携帯電話番号）</t>
    </r>
    <r>
      <rPr>
        <sz val="12"/>
        <color indexed="10"/>
        <rFont val="ＭＳ 明朝"/>
        <family val="1"/>
        <charset val="128"/>
      </rPr>
      <t>※感緊急連絡に使用します。</t>
    </r>
    <rPh sb="3" eb="5">
      <t>キンキュウ</t>
    </rPh>
    <rPh sb="5" eb="8">
      <t>レンラクサキ</t>
    </rPh>
    <rPh sb="9" eb="11">
      <t>コモン</t>
    </rPh>
    <rPh sb="12" eb="14">
      <t>センセイ</t>
    </rPh>
    <rPh sb="15" eb="17">
      <t>レンラク</t>
    </rPh>
    <rPh sb="18" eb="19">
      <t>ト</t>
    </rPh>
    <rPh sb="21" eb="23">
      <t>ケイタイ</t>
    </rPh>
    <rPh sb="23" eb="25">
      <t>デンワ</t>
    </rPh>
    <rPh sb="25" eb="27">
      <t>バンゴウ</t>
    </rPh>
    <rPh sb="29" eb="30">
      <t>カン</t>
    </rPh>
    <rPh sb="30" eb="32">
      <t>キンキュウ</t>
    </rPh>
    <rPh sb="32" eb="34">
      <t>レンラク</t>
    </rPh>
    <rPh sb="35" eb="37">
      <t>シヨウ</t>
    </rPh>
    <phoneticPr fontId="1"/>
  </si>
  <si>
    <r>
      <t>※出場ペア数以内で、最大４名までです。</t>
    </r>
    <r>
      <rPr>
        <b/>
        <sz val="12"/>
        <color rgb="FFFF0000"/>
        <rFont val="ＭＳ 明朝"/>
        <family val="1"/>
        <charset val="128"/>
      </rPr>
      <t>ベンチ入り指導者の方にも競技運営を補助していただきます。</t>
    </r>
    <rPh sb="22" eb="23">
      <t>イ</t>
    </rPh>
    <rPh sb="24" eb="27">
      <t>シドウシャ</t>
    </rPh>
    <rPh sb="28" eb="29">
      <t>カタ</t>
    </rPh>
    <rPh sb="31" eb="33">
      <t>キョウギ</t>
    </rPh>
    <rPh sb="33" eb="35">
      <t>ウンエイ</t>
    </rPh>
    <rPh sb="36" eb="38">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</si>
</sst>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b/>
      <sz val="12"/>
      <color indexed="30"/>
      <name val="ＭＳ 明朝"/>
      <family val="1"/>
      <charset val="128"/>
    </font>
    <font>
      <sz val="6"/>
      <name val="ＭＳ Ｐゴシック"/>
      <family val="3"/>
      <charset val="128"/>
    </font>
    <font>
      <sz val="12"/>
      <color indexed="10"/>
      <name val="ＭＳ 明朝"/>
      <family val="1"/>
      <charset val="128"/>
    </font>
    <font>
      <sz val="12"/>
      <color indexed="8"/>
      <name val="ＭＳ 明朝"/>
      <family val="1"/>
      <charset val="128"/>
    </font>
    <font>
      <sz val="11"/>
      <color indexed="8"/>
      <name val="ＭＳ 明朝"/>
      <family val="1"/>
      <charset val="128"/>
    </font>
    <font>
      <sz val="14"/>
      <color indexed="8"/>
      <name val="ＭＳ 明朝"/>
      <family val="1"/>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2"/>
      <color rgb="FFFF0000"/>
      <name val="ＭＳ 明朝"/>
      <family val="1"/>
      <charset val="128"/>
    </font>
    <font>
      <sz val="11"/>
      <color theme="1"/>
      <name val="ＭＳ 明朝"/>
      <family val="1"/>
      <charset val="128"/>
    </font>
    <font>
      <sz val="14"/>
      <color theme="1"/>
      <name val="ＭＳ 明朝"/>
      <family val="1"/>
      <charset val="128"/>
    </font>
    <font>
      <sz val="22"/>
      <color theme="1"/>
      <name val="ＭＳ 明朝"/>
      <family val="1"/>
      <charset val="128"/>
    </font>
    <font>
      <b/>
      <sz val="12"/>
      <color rgb="FF0070C0"/>
      <name val="ＭＳ 明朝"/>
      <family val="1"/>
      <charset val="128"/>
    </font>
    <font>
      <sz val="16"/>
      <color rgb="FFFF0000"/>
      <name val="ＭＳ 明朝"/>
      <family val="1"/>
      <charset val="128"/>
    </font>
    <font>
      <sz val="11"/>
      <color indexed="8"/>
      <name val="ＭＳ Ｐゴシック"/>
      <family val="3"/>
      <charset val="128"/>
      <scheme val="minor"/>
    </font>
    <font>
      <b/>
      <sz val="12"/>
      <color indexed="10"/>
      <name val="ＭＳ 明朝"/>
      <family val="1"/>
      <charset val="128"/>
    </font>
    <font>
      <sz val="12"/>
      <color theme="4" tint="0.59999389629810485"/>
      <name val="ＭＳ 明朝"/>
      <family val="1"/>
      <charset val="128"/>
    </font>
    <font>
      <b/>
      <sz val="16"/>
      <color rgb="FFFF0000"/>
      <name val="ＭＳ 明朝"/>
      <family val="1"/>
      <charset val="128"/>
    </font>
    <font>
      <sz val="14"/>
      <color rgb="FFFF0000"/>
      <name val="ＭＳ 明朝"/>
      <family val="1"/>
      <charset val="128"/>
    </font>
    <font>
      <b/>
      <u/>
      <sz val="14"/>
      <color rgb="FFFF0000"/>
      <name val="ＭＳ 明朝"/>
      <family val="1"/>
      <charset val="128"/>
    </font>
    <font>
      <b/>
      <u/>
      <sz val="18"/>
      <color rgb="FFFF0000"/>
      <name val="ＭＳ 明朝"/>
      <family val="1"/>
      <charset val="128"/>
    </font>
    <font>
      <b/>
      <sz val="12"/>
      <color rgb="FFFF0000"/>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0234076967686"/>
        <bgColor indexed="64"/>
      </patternFill>
    </fill>
    <fill>
      <patternFill patternType="solid">
        <fgColor rgb="FFFFFEC0"/>
        <bgColor indexed="64"/>
      </patternFill>
    </fill>
    <fill>
      <patternFill patternType="solid">
        <fgColor indexed="26"/>
        <bgColor indexed="64"/>
      </patternFill>
    </fill>
  </fills>
  <borders count="82">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dotted">
        <color indexed="64"/>
      </top>
      <bottom style="medium">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1"/>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s>
  <cellStyleXfs count="4">
    <xf numFmtId="0" fontId="0" fillId="0" borderId="0">
      <alignment vertical="center"/>
    </xf>
    <xf numFmtId="0" fontId="13" fillId="0" borderId="0">
      <alignment vertical="center"/>
    </xf>
    <xf numFmtId="0" fontId="13" fillId="0" borderId="0">
      <alignment vertical="center"/>
    </xf>
    <xf numFmtId="0" fontId="21" fillId="0" borderId="0">
      <alignment vertical="center"/>
    </xf>
  </cellStyleXfs>
  <cellXfs count="329">
    <xf numFmtId="0" fontId="0" fillId="0" borderId="0" xfId="0">
      <alignment vertical="center"/>
    </xf>
    <xf numFmtId="0" fontId="14" fillId="0" borderId="0" xfId="0" applyFont="1">
      <alignment vertical="center"/>
    </xf>
    <xf numFmtId="0" fontId="14" fillId="3" borderId="0" xfId="0" applyFont="1" applyFill="1">
      <alignment vertical="center"/>
    </xf>
    <xf numFmtId="0" fontId="14" fillId="3" borderId="0" xfId="0" applyFont="1" applyFill="1" applyProtection="1">
      <alignment vertical="center"/>
      <protection locked="0"/>
    </xf>
    <xf numFmtId="0" fontId="16" fillId="3" borderId="0" xfId="0" applyFont="1" applyFill="1">
      <alignment vertical="center"/>
    </xf>
    <xf numFmtId="0" fontId="14" fillId="4" borderId="0" xfId="0" applyFont="1" applyFill="1">
      <alignment vertical="center"/>
    </xf>
    <xf numFmtId="0" fontId="17" fillId="4" borderId="0" xfId="0" applyFont="1" applyFill="1">
      <alignment vertical="center"/>
    </xf>
    <xf numFmtId="0" fontId="14" fillId="4" borderId="0" xfId="0" applyFont="1" applyFill="1" applyProtection="1">
      <alignment vertical="center"/>
      <protection locked="0"/>
    </xf>
    <xf numFmtId="0" fontId="14" fillId="4" borderId="1" xfId="0" applyFont="1" applyFill="1" applyBorder="1">
      <alignment vertical="center"/>
    </xf>
    <xf numFmtId="0" fontId="14" fillId="5" borderId="0" xfId="0" applyFont="1" applyFill="1">
      <alignment vertical="center"/>
    </xf>
    <xf numFmtId="0" fontId="15" fillId="3" borderId="0" xfId="0" applyFont="1" applyFill="1">
      <alignment vertical="center"/>
    </xf>
    <xf numFmtId="14" fontId="14" fillId="4" borderId="0" xfId="0" applyNumberFormat="1" applyFont="1" applyFill="1">
      <alignment vertical="center"/>
    </xf>
    <xf numFmtId="0" fontId="14" fillId="0" borderId="74" xfId="0" applyFont="1" applyBorder="1">
      <alignment vertical="center"/>
    </xf>
    <xf numFmtId="0" fontId="14" fillId="0" borderId="75" xfId="0" applyFont="1" applyBorder="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distributed" vertical="center" indent="1"/>
    </xf>
    <xf numFmtId="0" fontId="18" fillId="0" borderId="0" xfId="0" applyFont="1" applyAlignment="1">
      <alignment horizontal="center" vertical="center"/>
    </xf>
    <xf numFmtId="0" fontId="14" fillId="0" borderId="0" xfId="0" applyFont="1" applyAlignment="1">
      <alignment horizontal="distributed" vertical="center" indent="1"/>
    </xf>
    <xf numFmtId="0" fontId="14" fillId="0" borderId="2" xfId="0" applyFont="1" applyBorder="1">
      <alignment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14" fillId="0" borderId="0" xfId="0" applyFont="1" applyAlignment="1"/>
    <xf numFmtId="0" fontId="16" fillId="0" borderId="0" xfId="0" quotePrefix="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0" borderId="6" xfId="0" applyFont="1" applyBorder="1">
      <alignment vertical="center"/>
    </xf>
    <xf numFmtId="0" fontId="0" fillId="0" borderId="10" xfId="0" applyBorder="1">
      <alignment vertical="center"/>
    </xf>
    <xf numFmtId="0" fontId="16" fillId="0" borderId="11" xfId="0" applyFont="1" applyBorder="1">
      <alignment vertical="center"/>
    </xf>
    <xf numFmtId="0" fontId="16" fillId="0" borderId="14" xfId="0" quotePrefix="1" applyFont="1" applyBorder="1" applyAlignment="1">
      <alignment horizontal="center" vertical="center"/>
    </xf>
    <xf numFmtId="0" fontId="16" fillId="0" borderId="15" xfId="0" quotePrefix="1" applyFont="1" applyBorder="1" applyAlignment="1">
      <alignment horizontal="center" vertical="center"/>
    </xf>
    <xf numFmtId="0" fontId="16" fillId="0" borderId="16" xfId="0" quotePrefix="1"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distributed" vertical="center" indent="1"/>
    </xf>
    <xf numFmtId="0" fontId="16" fillId="0" borderId="17" xfId="0" applyFont="1" applyBorder="1" applyAlignment="1">
      <alignment horizontal="center" vertical="center"/>
    </xf>
    <xf numFmtId="0" fontId="16" fillId="0" borderId="6"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7" fillId="4" borderId="0" xfId="0" applyFont="1" applyFill="1" applyAlignment="1">
      <alignment horizontal="right" vertical="center"/>
    </xf>
    <xf numFmtId="0" fontId="16" fillId="0" borderId="10" xfId="0" applyFont="1" applyBorder="1" applyAlignment="1">
      <alignment horizontal="center" vertical="center"/>
    </xf>
    <xf numFmtId="0" fontId="16" fillId="0" borderId="20" xfId="0" applyFont="1" applyBorder="1">
      <alignment vertical="center"/>
    </xf>
    <xf numFmtId="0" fontId="16" fillId="0" borderId="10" xfId="0" applyFont="1" applyBorder="1">
      <alignment vertical="center"/>
    </xf>
    <xf numFmtId="0" fontId="16" fillId="0" borderId="10" xfId="0" applyFont="1" applyBorder="1" applyAlignment="1">
      <alignment horizontal="distributed" vertical="center"/>
    </xf>
    <xf numFmtId="0" fontId="14" fillId="3" borderId="21" xfId="0" applyFont="1" applyFill="1" applyBorder="1">
      <alignment vertical="center"/>
    </xf>
    <xf numFmtId="0" fontId="14" fillId="3" borderId="22" xfId="0" applyFont="1" applyFill="1" applyBorder="1" applyAlignment="1">
      <alignment horizontal="center" vertical="center"/>
    </xf>
    <xf numFmtId="0" fontId="14" fillId="3" borderId="22" xfId="0" applyFont="1" applyFill="1" applyBorder="1">
      <alignment vertical="center"/>
    </xf>
    <xf numFmtId="0" fontId="14" fillId="3" borderId="23" xfId="0" applyFont="1" applyFill="1" applyBorder="1">
      <alignment vertical="center"/>
    </xf>
    <xf numFmtId="0" fontId="14" fillId="3" borderId="24" xfId="0" applyFont="1" applyFill="1" applyBorder="1">
      <alignment vertical="center"/>
    </xf>
    <xf numFmtId="0" fontId="14" fillId="3" borderId="25" xfId="0" applyFont="1" applyFill="1" applyBorder="1">
      <alignment vertical="center"/>
    </xf>
    <xf numFmtId="0" fontId="15" fillId="3" borderId="24" xfId="0" applyFont="1" applyFill="1" applyBorder="1">
      <alignment vertical="center"/>
    </xf>
    <xf numFmtId="0" fontId="16" fillId="3" borderId="25" xfId="0" applyFont="1" applyFill="1" applyBorder="1">
      <alignment vertical="center"/>
    </xf>
    <xf numFmtId="0" fontId="14" fillId="3" borderId="26" xfId="0" applyFont="1" applyFill="1" applyBorder="1">
      <alignment vertical="center"/>
    </xf>
    <xf numFmtId="0" fontId="14" fillId="3" borderId="27" xfId="0" applyFont="1" applyFill="1" applyBorder="1">
      <alignment vertical="center"/>
    </xf>
    <xf numFmtId="0" fontId="14" fillId="3" borderId="28" xfId="0" applyFont="1" applyFill="1" applyBorder="1">
      <alignment vertical="center"/>
    </xf>
    <xf numFmtId="0" fontId="9" fillId="6" borderId="0" xfId="3" applyFont="1" applyFill="1">
      <alignment vertical="center"/>
    </xf>
    <xf numFmtId="0" fontId="11" fillId="2" borderId="0" xfId="3" applyFont="1" applyFill="1">
      <alignment vertical="center"/>
    </xf>
    <xf numFmtId="0" fontId="9" fillId="2" borderId="0" xfId="3" applyFont="1" applyFill="1">
      <alignment vertical="center"/>
    </xf>
    <xf numFmtId="0" fontId="9" fillId="2" borderId="0" xfId="3" applyFont="1" applyFill="1" applyProtection="1">
      <alignment vertical="center"/>
      <protection locked="0"/>
    </xf>
    <xf numFmtId="0" fontId="9" fillId="0" borderId="0" xfId="3" applyFont="1">
      <alignmen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shrinkToFit="1"/>
    </xf>
    <xf numFmtId="0" fontId="23" fillId="6" borderId="0" xfId="3" applyFont="1" applyFill="1">
      <alignment vertical="center"/>
    </xf>
    <xf numFmtId="0" fontId="24" fillId="0" borderId="0" xfId="0" applyFont="1">
      <alignment vertical="center"/>
    </xf>
    <xf numFmtId="0" fontId="14" fillId="0" borderId="66" xfId="0" applyFont="1" applyBorder="1">
      <alignment vertical="center"/>
    </xf>
    <xf numFmtId="0" fontId="14" fillId="0" borderId="67" xfId="0" applyFont="1" applyBorder="1">
      <alignment vertical="center"/>
    </xf>
    <xf numFmtId="0" fontId="14" fillId="0" borderId="68" xfId="0" applyFont="1" applyBorder="1">
      <alignment vertical="center"/>
    </xf>
    <xf numFmtId="0" fontId="15" fillId="0" borderId="69" xfId="0" applyFont="1" applyBorder="1">
      <alignment vertical="center"/>
    </xf>
    <xf numFmtId="0" fontId="14" fillId="0" borderId="70" xfId="0" applyFont="1" applyBorder="1">
      <alignment vertical="center"/>
    </xf>
    <xf numFmtId="0" fontId="14" fillId="0" borderId="69" xfId="0" applyFont="1" applyBorder="1">
      <alignment vertical="center"/>
    </xf>
    <xf numFmtId="0" fontId="14" fillId="0" borderId="0" xfId="0" applyFont="1" applyProtection="1">
      <alignment vertical="center"/>
      <protection locked="0"/>
    </xf>
    <xf numFmtId="0" fontId="15" fillId="0" borderId="0" xfId="0" applyFont="1">
      <alignment vertical="center"/>
    </xf>
    <xf numFmtId="0" fontId="16" fillId="0" borderId="70" xfId="0" applyFont="1" applyBorder="1">
      <alignment vertical="center"/>
    </xf>
    <xf numFmtId="0" fontId="14" fillId="0" borderId="0" xfId="0" applyFont="1" applyAlignment="1">
      <alignment horizontal="left" vertical="center"/>
    </xf>
    <xf numFmtId="0" fontId="14" fillId="0" borderId="0" xfId="0" applyFont="1" applyAlignment="1" applyProtection="1">
      <alignment horizontal="left" vertical="center"/>
      <protection locked="0"/>
    </xf>
    <xf numFmtId="0" fontId="14" fillId="0" borderId="69" xfId="0" applyFont="1" applyBorder="1" applyAlignment="1">
      <alignment horizontal="left" vertical="center"/>
    </xf>
    <xf numFmtId="0" fontId="19" fillId="0" borderId="0" xfId="0" applyFont="1">
      <alignment vertical="center"/>
    </xf>
    <xf numFmtId="0" fontId="5" fillId="0" borderId="69" xfId="0" applyFont="1" applyBorder="1">
      <alignment vertical="center"/>
    </xf>
    <xf numFmtId="0" fontId="14" fillId="0" borderId="0" xfId="0" applyFont="1" applyAlignment="1" applyProtection="1">
      <alignment horizontal="center" vertical="center"/>
      <protection locked="0"/>
    </xf>
    <xf numFmtId="0" fontId="14" fillId="0" borderId="71" xfId="0" applyFont="1" applyBorder="1">
      <alignment vertical="center"/>
    </xf>
    <xf numFmtId="0" fontId="14" fillId="0" borderId="72" xfId="0" applyFont="1" applyBorder="1">
      <alignment vertical="center"/>
    </xf>
    <xf numFmtId="0" fontId="14" fillId="0" borderId="73" xfId="0" applyFont="1" applyBorder="1">
      <alignment vertical="center"/>
    </xf>
    <xf numFmtId="0" fontId="25" fillId="0" borderId="69" xfId="0" applyFont="1" applyBorder="1">
      <alignment vertical="center"/>
    </xf>
    <xf numFmtId="0" fontId="9" fillId="0" borderId="0" xfId="3" applyFont="1" applyAlignment="1">
      <alignment vertical="center" shrinkToFit="1"/>
    </xf>
    <xf numFmtId="0" fontId="9" fillId="0" borderId="66" xfId="3" applyFont="1" applyBorder="1">
      <alignment vertical="center"/>
    </xf>
    <xf numFmtId="0" fontId="9" fillId="0" borderId="67" xfId="3" applyFont="1" applyBorder="1">
      <alignment vertical="center"/>
    </xf>
    <xf numFmtId="0" fontId="9" fillId="0" borderId="68" xfId="3" applyFont="1" applyBorder="1">
      <alignment vertical="center"/>
    </xf>
    <xf numFmtId="0" fontId="9" fillId="0" borderId="70" xfId="3" applyFont="1" applyBorder="1">
      <alignment vertical="center"/>
    </xf>
    <xf numFmtId="0" fontId="9" fillId="0" borderId="69" xfId="3" applyFont="1" applyBorder="1">
      <alignment vertical="center"/>
    </xf>
    <xf numFmtId="0" fontId="9" fillId="0" borderId="0" xfId="3" applyFont="1" applyProtection="1">
      <alignment vertical="center"/>
      <protection locked="0"/>
    </xf>
    <xf numFmtId="0" fontId="9" fillId="0" borderId="0" xfId="3" applyFont="1" applyAlignment="1">
      <alignment horizontal="center" vertical="center"/>
    </xf>
    <xf numFmtId="0" fontId="8" fillId="0" borderId="69" xfId="3" applyFont="1" applyBorder="1">
      <alignment vertical="center"/>
    </xf>
    <xf numFmtId="0" fontId="8" fillId="0" borderId="0" xfId="3" applyFont="1">
      <alignment vertical="center"/>
    </xf>
    <xf numFmtId="0" fontId="9" fillId="0" borderId="0" xfId="3" applyFont="1" applyAlignment="1">
      <alignment horizontal="right" vertical="center"/>
    </xf>
    <xf numFmtId="0" fontId="9" fillId="0" borderId="54" xfId="3" applyFont="1" applyBorder="1" applyAlignment="1">
      <alignment horizontal="center" vertical="center" shrinkToFit="1"/>
    </xf>
    <xf numFmtId="0" fontId="9" fillId="0" borderId="0" xfId="3" applyFont="1" applyAlignment="1">
      <alignment horizontal="center" vertical="center" shrinkToFit="1"/>
    </xf>
    <xf numFmtId="0" fontId="22" fillId="0" borderId="0" xfId="3" applyFont="1">
      <alignment vertical="center"/>
    </xf>
    <xf numFmtId="0" fontId="9" fillId="0" borderId="0" xfId="3" applyFont="1" applyAlignment="1" applyProtection="1">
      <alignment horizontal="left" vertical="center"/>
      <protection locked="0"/>
    </xf>
    <xf numFmtId="0" fontId="9" fillId="0" borderId="0" xfId="3" applyFont="1" applyAlignment="1" applyProtection="1">
      <alignment horizontal="center" vertical="center"/>
      <protection locked="0"/>
    </xf>
    <xf numFmtId="0" fontId="9" fillId="0" borderId="71" xfId="3" applyFont="1" applyBorder="1">
      <alignment vertical="center"/>
    </xf>
    <xf numFmtId="0" fontId="9" fillId="0" borderId="72" xfId="3" applyFont="1" applyBorder="1">
      <alignment vertical="center"/>
    </xf>
    <xf numFmtId="0" fontId="9" fillId="0" borderId="73" xfId="3" applyFont="1" applyBorder="1">
      <alignment vertical="center"/>
    </xf>
    <xf numFmtId="0" fontId="25" fillId="0" borderId="69" xfId="3" applyFont="1" applyBorder="1">
      <alignment vertical="center"/>
    </xf>
    <xf numFmtId="0" fontId="27" fillId="0" borderId="0" xfId="0" applyFont="1" applyAlignment="1">
      <alignment horizontal="left" vertical="center"/>
    </xf>
    <xf numFmtId="0" fontId="16" fillId="0" borderId="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0" xfId="0" applyFont="1">
      <alignment vertical="center"/>
    </xf>
    <xf numFmtId="0" fontId="16" fillId="0" borderId="31" xfId="0" applyFont="1" applyBorder="1" applyAlignment="1">
      <alignment horizontal="center" vertical="center"/>
    </xf>
    <xf numFmtId="0" fontId="14" fillId="0" borderId="0" xfId="0" applyFont="1" applyAlignment="1">
      <alignment vertical="center"/>
    </xf>
    <xf numFmtId="0" fontId="14" fillId="3" borderId="0" xfId="0" applyFont="1" applyFill="1" applyAlignment="1">
      <alignment horizontal="left" vertical="center"/>
    </xf>
    <xf numFmtId="0" fontId="14" fillId="3" borderId="29"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protection locked="0"/>
    </xf>
    <xf numFmtId="0" fontId="14" fillId="3" borderId="31" xfId="0" applyFont="1" applyFill="1" applyBorder="1" applyAlignment="1" applyProtection="1">
      <alignment horizontal="center" vertical="center"/>
      <protection locked="0"/>
    </xf>
    <xf numFmtId="0" fontId="20" fillId="3" borderId="0" xfId="0" applyFont="1" applyFill="1" applyAlignment="1">
      <alignment horizontal="left" vertical="top" wrapText="1"/>
    </xf>
    <xf numFmtId="0" fontId="20" fillId="3" borderId="0" xfId="0" applyFont="1" applyFill="1" applyAlignment="1">
      <alignment horizontal="left" vertical="top"/>
    </xf>
    <xf numFmtId="0" fontId="20" fillId="3" borderId="27" xfId="0" applyFont="1" applyFill="1" applyBorder="1" applyAlignment="1">
      <alignment horizontal="left" vertical="top"/>
    </xf>
    <xf numFmtId="0" fontId="14" fillId="3" borderId="29"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0" borderId="0" xfId="0" applyFont="1" applyAlignment="1">
      <alignment horizontal="center" vertical="center"/>
    </xf>
    <xf numFmtId="49" fontId="14" fillId="7" borderId="29" xfId="0" applyNumberFormat="1" applyFont="1" applyFill="1" applyBorder="1" applyAlignment="1" applyProtection="1">
      <alignment horizontal="left" vertical="center"/>
      <protection locked="0"/>
    </xf>
    <xf numFmtId="49" fontId="14" fillId="7" borderId="12" xfId="0" applyNumberFormat="1" applyFont="1" applyFill="1" applyBorder="1" applyAlignment="1" applyProtection="1">
      <alignment horizontal="left" vertical="center"/>
      <protection locked="0"/>
    </xf>
    <xf numFmtId="49" fontId="14" fillId="7" borderId="30" xfId="0" applyNumberFormat="1" applyFont="1" applyFill="1" applyBorder="1" applyAlignment="1" applyProtection="1">
      <alignment horizontal="left" vertical="center"/>
      <protection locked="0"/>
    </xf>
    <xf numFmtId="0" fontId="14" fillId="7" borderId="29" xfId="0" applyFont="1" applyFill="1" applyBorder="1" applyAlignment="1" applyProtection="1">
      <alignment horizontal="left" vertical="center"/>
      <protection locked="0"/>
    </xf>
    <xf numFmtId="0" fontId="14" fillId="7" borderId="12" xfId="0" applyFont="1" applyFill="1" applyBorder="1" applyAlignment="1" applyProtection="1">
      <alignment horizontal="left" vertical="center"/>
      <protection locked="0"/>
    </xf>
    <xf numFmtId="0" fontId="14" fillId="7" borderId="30" xfId="0" applyFont="1" applyFill="1" applyBorder="1" applyAlignment="1" applyProtection="1">
      <alignment horizontal="left" vertical="center"/>
      <protection locked="0"/>
    </xf>
    <xf numFmtId="0" fontId="14" fillId="0" borderId="0" xfId="0" applyFont="1">
      <alignment vertical="center"/>
    </xf>
    <xf numFmtId="0" fontId="14" fillId="0" borderId="3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7" borderId="31" xfId="0" applyFont="1" applyFill="1" applyBorder="1" applyAlignment="1" applyProtection="1">
      <alignment horizontal="center" vertical="center"/>
      <protection locked="0"/>
    </xf>
    <xf numFmtId="0" fontId="14" fillId="7" borderId="29" xfId="0" applyFont="1" applyFill="1" applyBorder="1" applyAlignment="1" applyProtection="1">
      <alignment horizontal="center" vertical="center"/>
      <protection locked="0"/>
    </xf>
    <xf numFmtId="0" fontId="14" fillId="7" borderId="12" xfId="0" applyFont="1" applyFill="1" applyBorder="1" applyAlignment="1" applyProtection="1">
      <alignment horizontal="center" vertical="center"/>
      <protection locked="0"/>
    </xf>
    <xf numFmtId="0" fontId="14" fillId="7" borderId="30" xfId="0" applyFont="1" applyFill="1" applyBorder="1" applyAlignment="1" applyProtection="1">
      <alignment horizontal="center" vertical="center"/>
      <protection locked="0"/>
    </xf>
    <xf numFmtId="0" fontId="14" fillId="7" borderId="29" xfId="1" applyFont="1" applyFill="1" applyBorder="1" applyAlignment="1" applyProtection="1">
      <alignment horizontal="center" vertical="center"/>
      <protection locked="0"/>
    </xf>
    <xf numFmtId="0" fontId="14" fillId="7" borderId="12" xfId="1" applyFont="1" applyFill="1" applyBorder="1" applyAlignment="1" applyProtection="1">
      <alignment horizontal="center" vertical="center"/>
      <protection locked="0"/>
    </xf>
    <xf numFmtId="0" fontId="14" fillId="7" borderId="30" xfId="1" applyFont="1" applyFill="1" applyBorder="1" applyAlignment="1" applyProtection="1">
      <alignment horizontal="center" vertical="center"/>
      <protection locked="0"/>
    </xf>
    <xf numFmtId="0" fontId="14" fillId="7" borderId="31" xfId="1" applyFont="1" applyFill="1" applyBorder="1" applyAlignment="1" applyProtection="1">
      <alignment horizontal="center" vertical="center"/>
      <protection locked="0"/>
    </xf>
    <xf numFmtId="0" fontId="14" fillId="0" borderId="29" xfId="0" applyFont="1" applyBorder="1" applyAlignment="1">
      <alignment horizontal="center" vertical="center"/>
    </xf>
    <xf numFmtId="0" fontId="14" fillId="0" borderId="12" xfId="0" applyFont="1" applyBorder="1" applyAlignment="1">
      <alignment horizontal="center" vertical="center"/>
    </xf>
    <xf numFmtId="0" fontId="14" fillId="0" borderId="30" xfId="0" applyFont="1" applyBorder="1" applyAlignment="1">
      <alignment horizontal="center" vertical="center"/>
    </xf>
    <xf numFmtId="0" fontId="14" fillId="7" borderId="29"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30" xfId="0" applyFont="1" applyFill="1" applyBorder="1" applyAlignment="1">
      <alignment horizontal="center" vertical="center"/>
    </xf>
    <xf numFmtId="0" fontId="14" fillId="0" borderId="31" xfId="0" applyFont="1" applyBorder="1" applyAlignment="1">
      <alignment horizontal="center" vertical="center"/>
    </xf>
    <xf numFmtId="0" fontId="14" fillId="0" borderId="12" xfId="0" applyFont="1" applyBorder="1" applyAlignment="1" applyProtection="1">
      <alignment horizontal="center" vertical="center"/>
      <protection locked="0"/>
    </xf>
    <xf numFmtId="0" fontId="14" fillId="0" borderId="32" xfId="0" applyFont="1" applyBorder="1" applyAlignment="1">
      <alignment horizontal="center" vertical="center"/>
    </xf>
    <xf numFmtId="0" fontId="17" fillId="4" borderId="0" xfId="0" applyFont="1" applyFill="1" applyAlignment="1">
      <alignment horizontal="center" vertical="center"/>
    </xf>
    <xf numFmtId="0" fontId="14" fillId="4" borderId="33" xfId="0" applyFont="1" applyFill="1" applyBorder="1" applyAlignment="1">
      <alignment horizontal="distributed" vertical="center" indent="1"/>
    </xf>
    <xf numFmtId="0" fontId="14" fillId="4" borderId="18"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31" xfId="0" applyFont="1" applyFill="1" applyBorder="1" applyAlignment="1">
      <alignment horizontal="center" vertical="center"/>
    </xf>
    <xf numFmtId="0" fontId="14" fillId="4" borderId="31" xfId="0" applyFont="1" applyFill="1" applyBorder="1" applyAlignment="1">
      <alignment horizontal="distributed" vertical="center" indent="1"/>
    </xf>
    <xf numFmtId="0" fontId="14" fillId="4" borderId="6" xfId="0" applyFont="1" applyFill="1" applyBorder="1" applyAlignment="1">
      <alignment horizontal="center" vertical="center"/>
    </xf>
    <xf numFmtId="0" fontId="14" fillId="4" borderId="19" xfId="0" applyFont="1" applyFill="1" applyBorder="1" applyAlignment="1">
      <alignment horizontal="center" vertical="center"/>
    </xf>
    <xf numFmtId="14" fontId="14" fillId="4" borderId="34" xfId="0" applyNumberFormat="1" applyFont="1" applyFill="1" applyBorder="1" applyAlignment="1">
      <alignment horizontal="center" vertical="center"/>
    </xf>
    <xf numFmtId="14" fontId="14" fillId="4" borderId="35" xfId="0" applyNumberFormat="1" applyFont="1" applyFill="1" applyBorder="1" applyAlignment="1">
      <alignment horizontal="center" vertical="center"/>
    </xf>
    <xf numFmtId="0" fontId="14" fillId="4" borderId="36" xfId="0" applyFont="1" applyFill="1" applyBorder="1" applyAlignment="1">
      <alignment horizontal="center" vertical="center"/>
    </xf>
    <xf numFmtId="0" fontId="14" fillId="4" borderId="0" xfId="0" applyFont="1" applyFill="1" applyAlignment="1" applyProtection="1">
      <alignment horizontal="center" vertical="center"/>
      <protection locked="0"/>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33" xfId="0" applyFont="1" applyFill="1" applyBorder="1" applyAlignment="1">
      <alignment horizontal="center" vertical="center"/>
    </xf>
    <xf numFmtId="0" fontId="14" fillId="4" borderId="0" xfId="0" applyFont="1" applyFill="1" applyAlignment="1" applyProtection="1">
      <alignment horizontal="left" vertical="center"/>
      <protection locked="0"/>
    </xf>
    <xf numFmtId="0" fontId="14" fillId="4" borderId="37" xfId="0" applyFont="1" applyFill="1" applyBorder="1" applyAlignment="1">
      <alignment horizontal="center" vertical="center"/>
    </xf>
    <xf numFmtId="0" fontId="14" fillId="4" borderId="34" xfId="0" applyFont="1" applyFill="1" applyBorder="1" applyAlignment="1">
      <alignment horizontal="distributed" vertical="center" indent="1"/>
    </xf>
    <xf numFmtId="0" fontId="14" fillId="4" borderId="1" xfId="0" applyFont="1" applyFill="1" applyBorder="1" applyAlignment="1">
      <alignment horizontal="distributed" vertical="center" indent="2"/>
    </xf>
    <xf numFmtId="0" fontId="14" fillId="4" borderId="0" xfId="0" applyFont="1" applyFill="1" applyAlignment="1">
      <alignment horizontal="distributed" vertical="center"/>
    </xf>
    <xf numFmtId="0" fontId="14" fillId="4" borderId="0" xfId="0" applyFont="1" applyFill="1" applyAlignment="1">
      <alignment horizontal="left" vertical="center"/>
    </xf>
    <xf numFmtId="0" fontId="14" fillId="4" borderId="1" xfId="0" applyFont="1" applyFill="1" applyBorder="1" applyAlignment="1">
      <alignment horizontal="left" vertical="center"/>
    </xf>
    <xf numFmtId="0" fontId="14" fillId="4" borderId="76" xfId="0" applyFont="1" applyFill="1" applyBorder="1" applyAlignment="1">
      <alignment horizontal="center" vertical="center"/>
    </xf>
    <xf numFmtId="0" fontId="14" fillId="4" borderId="1" xfId="0" applyFont="1" applyFill="1" applyBorder="1" applyAlignment="1">
      <alignment horizontal="center" vertical="center"/>
    </xf>
    <xf numFmtId="0" fontId="9" fillId="0" borderId="0" xfId="3" applyFont="1" applyAlignment="1">
      <alignment horizontal="center" vertical="center"/>
    </xf>
    <xf numFmtId="0" fontId="9" fillId="0" borderId="32" xfId="3" applyFont="1" applyBorder="1" applyAlignment="1">
      <alignment horizontal="center" vertical="center"/>
    </xf>
    <xf numFmtId="0" fontId="9" fillId="7" borderId="31" xfId="3" applyFont="1" applyFill="1" applyBorder="1" applyAlignment="1" applyProtection="1">
      <alignment horizontal="center" vertical="center"/>
      <protection locked="0"/>
    </xf>
    <xf numFmtId="0" fontId="9" fillId="0" borderId="29" xfId="3" applyFont="1" applyBorder="1" applyAlignment="1">
      <alignment horizontal="center" vertical="center"/>
    </xf>
    <xf numFmtId="0" fontId="9" fillId="0" borderId="12" xfId="3" applyFont="1" applyBorder="1" applyAlignment="1">
      <alignment horizontal="center" vertical="center"/>
    </xf>
    <xf numFmtId="0" fontId="9" fillId="0" borderId="30" xfId="3" applyFont="1" applyBorder="1" applyAlignment="1">
      <alignment horizontal="center" vertical="center"/>
    </xf>
    <xf numFmtId="0" fontId="9" fillId="0" borderId="31" xfId="3" applyFont="1" applyBorder="1" applyAlignment="1">
      <alignment horizontal="center" vertical="center"/>
    </xf>
    <xf numFmtId="0" fontId="9" fillId="0" borderId="54" xfId="3" applyFont="1" applyBorder="1" applyAlignment="1">
      <alignment horizontal="center" vertical="center" shrinkToFit="1"/>
    </xf>
    <xf numFmtId="0" fontId="9" fillId="0" borderId="0" xfId="3" applyFont="1" applyAlignment="1">
      <alignment horizontal="center" vertical="center" shrinkToFit="1"/>
    </xf>
    <xf numFmtId="0" fontId="14" fillId="3" borderId="43" xfId="0" applyFont="1" applyFill="1" applyBorder="1" applyAlignment="1" applyProtection="1">
      <alignment horizontal="center" vertical="center"/>
      <protection locked="0"/>
    </xf>
    <xf numFmtId="0" fontId="14" fillId="3" borderId="44" xfId="0" applyFont="1" applyFill="1" applyBorder="1" applyAlignment="1" applyProtection="1">
      <alignment horizontal="center" vertical="center"/>
      <protection locked="0"/>
    </xf>
    <xf numFmtId="0" fontId="14" fillId="3" borderId="45" xfId="0" applyFont="1" applyFill="1" applyBorder="1" applyAlignment="1" applyProtection="1">
      <alignment horizontal="center" vertical="center"/>
      <protection locked="0"/>
    </xf>
    <xf numFmtId="0" fontId="9" fillId="8" borderId="46" xfId="0" applyFont="1" applyFill="1" applyBorder="1" applyAlignment="1" applyProtection="1">
      <alignment horizontal="center" vertical="center"/>
      <protection locked="0"/>
    </xf>
    <xf numFmtId="0" fontId="9" fillId="7" borderId="43" xfId="3" applyFont="1" applyFill="1" applyBorder="1" applyAlignment="1" applyProtection="1">
      <alignment horizontal="center" vertical="center"/>
      <protection locked="0"/>
    </xf>
    <xf numFmtId="0" fontId="9" fillId="7" borderId="44" xfId="3" applyFont="1" applyFill="1" applyBorder="1" applyAlignment="1" applyProtection="1">
      <alignment horizontal="center" vertical="center"/>
      <protection locked="0"/>
    </xf>
    <xf numFmtId="0" fontId="9" fillId="7" borderId="45" xfId="3" applyFont="1" applyFill="1" applyBorder="1" applyAlignment="1" applyProtection="1">
      <alignment horizontal="center" vertical="center"/>
      <protection locked="0"/>
    </xf>
    <xf numFmtId="0" fontId="14" fillId="3" borderId="53" xfId="0" applyFont="1" applyFill="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3" borderId="46" xfId="0" applyFont="1" applyFill="1" applyBorder="1" applyAlignment="1" applyProtection="1">
      <alignment horizontal="center" vertical="center"/>
      <protection locked="0"/>
    </xf>
    <xf numFmtId="0" fontId="14" fillId="3" borderId="47" xfId="0" applyFont="1" applyFill="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8" borderId="49" xfId="0" applyFont="1" applyFill="1" applyBorder="1" applyAlignment="1" applyProtection="1">
      <alignment horizontal="center" vertical="center"/>
      <protection locked="0"/>
    </xf>
    <xf numFmtId="0" fontId="9" fillId="8" borderId="50" xfId="0" applyFont="1" applyFill="1" applyBorder="1" applyAlignment="1" applyProtection="1">
      <alignment horizontal="center" vertical="center"/>
      <protection locked="0"/>
    </xf>
    <xf numFmtId="0" fontId="9" fillId="8" borderId="51" xfId="0" applyFont="1" applyFill="1" applyBorder="1" applyAlignment="1" applyProtection="1">
      <alignment horizontal="center" vertical="center"/>
      <protection locked="0"/>
    </xf>
    <xf numFmtId="0" fontId="9" fillId="8" borderId="52" xfId="0" applyFont="1" applyFill="1" applyBorder="1" applyAlignment="1" applyProtection="1">
      <alignment horizontal="center" vertical="center"/>
      <protection locked="0"/>
    </xf>
    <xf numFmtId="0" fontId="9" fillId="7" borderId="49" xfId="3" applyFont="1" applyFill="1" applyBorder="1" applyAlignment="1" applyProtection="1">
      <alignment horizontal="center" vertical="center"/>
      <protection locked="0"/>
    </xf>
    <xf numFmtId="0" fontId="9" fillId="7" borderId="50" xfId="3" applyFont="1" applyFill="1" applyBorder="1" applyAlignment="1" applyProtection="1">
      <alignment horizontal="center" vertical="center"/>
      <protection locked="0"/>
    </xf>
    <xf numFmtId="0" fontId="9" fillId="7" borderId="51" xfId="3" applyFont="1" applyFill="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14" fillId="3" borderId="52" xfId="0"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9" fillId="8" borderId="43" xfId="0" applyFont="1" applyFill="1" applyBorder="1" applyAlignment="1" applyProtection="1">
      <alignment horizontal="center" vertical="center"/>
      <protection locked="0"/>
    </xf>
    <xf numFmtId="0" fontId="9" fillId="8" borderId="44" xfId="0" applyFont="1" applyFill="1" applyBorder="1" applyAlignment="1" applyProtection="1">
      <alignment horizontal="center" vertical="center"/>
      <protection locked="0"/>
    </xf>
    <xf numFmtId="0" fontId="9" fillId="8" borderId="45" xfId="0" applyFont="1" applyFill="1" applyBorder="1" applyAlignment="1" applyProtection="1">
      <alignment horizontal="center" vertical="center"/>
      <protection locked="0"/>
    </xf>
    <xf numFmtId="0" fontId="9" fillId="8" borderId="53" xfId="0" applyFont="1" applyFill="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8" borderId="34" xfId="0" applyFont="1" applyFill="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8" borderId="41" xfId="0" applyFont="1" applyFill="1" applyBorder="1" applyAlignment="1" applyProtection="1">
      <alignment horizontal="center" vertical="center"/>
      <protection locked="0"/>
    </xf>
    <xf numFmtId="0" fontId="9" fillId="7" borderId="53" xfId="3" applyFont="1" applyFill="1" applyBorder="1" applyAlignment="1" applyProtection="1">
      <alignment horizontal="center" vertical="center"/>
      <protection locked="0"/>
    </xf>
    <xf numFmtId="0" fontId="9" fillId="0" borderId="51" xfId="3" applyFont="1" applyBorder="1" applyAlignment="1" applyProtection="1">
      <alignment horizontal="center" vertical="center"/>
      <protection locked="0"/>
    </xf>
    <xf numFmtId="0" fontId="9" fillId="0" borderId="52" xfId="3" applyFont="1" applyBorder="1" applyAlignment="1" applyProtection="1">
      <alignment horizontal="center" vertical="center"/>
      <protection locked="0"/>
    </xf>
    <xf numFmtId="0" fontId="9" fillId="0" borderId="45" xfId="3" applyFont="1" applyBorder="1" applyAlignment="1" applyProtection="1">
      <alignment horizontal="center" vertical="center"/>
      <protection locked="0"/>
    </xf>
    <xf numFmtId="0" fontId="9" fillId="0" borderId="53" xfId="3" applyFont="1" applyBorder="1" applyAlignment="1" applyProtection="1">
      <alignment horizontal="center" vertical="center"/>
      <protection locked="0"/>
    </xf>
    <xf numFmtId="0" fontId="9" fillId="0" borderId="48" xfId="3" applyFont="1" applyBorder="1" applyAlignment="1" applyProtection="1">
      <alignment horizontal="center" vertical="center"/>
      <protection locked="0"/>
    </xf>
    <xf numFmtId="0" fontId="9" fillId="0" borderId="46" xfId="3" applyFont="1" applyBorder="1" applyAlignment="1" applyProtection="1">
      <alignment horizontal="center" vertical="center"/>
      <protection locked="0"/>
    </xf>
    <xf numFmtId="0" fontId="9" fillId="7" borderId="52" xfId="3" applyFont="1" applyFill="1" applyBorder="1" applyAlignment="1" applyProtection="1">
      <alignment horizontal="center" vertical="center"/>
      <protection locked="0"/>
    </xf>
    <xf numFmtId="0" fontId="9" fillId="7" borderId="34" xfId="3" applyFont="1" applyFill="1" applyBorder="1" applyAlignment="1" applyProtection="1">
      <alignment horizontal="center" vertical="center"/>
      <protection locked="0"/>
    </xf>
    <xf numFmtId="0" fontId="9" fillId="7" borderId="41" xfId="3" applyFont="1" applyFill="1" applyBorder="1" applyAlignment="1" applyProtection="1">
      <alignment horizontal="center" vertical="center"/>
      <protection locked="0"/>
    </xf>
    <xf numFmtId="0" fontId="9" fillId="7" borderId="1" xfId="3" applyFont="1" applyFill="1" applyBorder="1" applyAlignment="1" applyProtection="1">
      <alignment horizontal="center" vertical="center"/>
      <protection locked="0"/>
    </xf>
    <xf numFmtId="0" fontId="9" fillId="7" borderId="42" xfId="3" applyFont="1" applyFill="1" applyBorder="1" applyAlignment="1" applyProtection="1">
      <alignment horizontal="center" vertical="center"/>
      <protection locked="0"/>
    </xf>
    <xf numFmtId="0" fontId="9" fillId="0" borderId="42" xfId="3" applyFont="1" applyBorder="1" applyAlignment="1" applyProtection="1">
      <alignment horizontal="center" vertical="center"/>
      <protection locked="0"/>
    </xf>
    <xf numFmtId="0" fontId="9" fillId="0" borderId="34" xfId="3" applyFont="1" applyBorder="1" applyAlignment="1" applyProtection="1">
      <alignment horizontal="center" vertical="center"/>
      <protection locked="0"/>
    </xf>
    <xf numFmtId="0" fontId="9" fillId="7" borderId="29" xfId="3" applyFont="1" applyFill="1" applyBorder="1" applyAlignment="1" applyProtection="1">
      <alignment horizontal="left" vertical="center"/>
      <protection locked="0"/>
    </xf>
    <xf numFmtId="0" fontId="9" fillId="7" borderId="12" xfId="3" applyFont="1" applyFill="1" applyBorder="1" applyAlignment="1" applyProtection="1">
      <alignment horizontal="left" vertical="center"/>
      <protection locked="0"/>
    </xf>
    <xf numFmtId="0" fontId="9" fillId="7" borderId="30" xfId="3" applyFont="1" applyFill="1" applyBorder="1" applyAlignment="1" applyProtection="1">
      <alignment horizontal="left" vertical="center"/>
      <protection locked="0"/>
    </xf>
    <xf numFmtId="0" fontId="9" fillId="7" borderId="29" xfId="3" applyFont="1" applyFill="1" applyBorder="1" applyAlignment="1" applyProtection="1">
      <alignment horizontal="center" vertical="center"/>
      <protection locked="0"/>
    </xf>
    <xf numFmtId="0" fontId="9" fillId="7" borderId="12" xfId="3" applyFont="1" applyFill="1" applyBorder="1" applyAlignment="1" applyProtection="1">
      <alignment horizontal="center" vertical="center"/>
      <protection locked="0"/>
    </xf>
    <xf numFmtId="0" fontId="9" fillId="7" borderId="30" xfId="3" applyFont="1" applyFill="1" applyBorder="1" applyAlignment="1" applyProtection="1">
      <alignment horizontal="center" vertical="center"/>
      <protection locked="0"/>
    </xf>
    <xf numFmtId="0" fontId="11" fillId="2" borderId="0" xfId="3" applyFont="1" applyFill="1" applyAlignment="1">
      <alignment horizontal="center" vertical="center"/>
    </xf>
    <xf numFmtId="0" fontId="9" fillId="2" borderId="21" xfId="3" applyFont="1" applyFill="1" applyBorder="1" applyAlignment="1">
      <alignment horizontal="center" vertical="center"/>
    </xf>
    <xf numFmtId="0" fontId="9" fillId="2" borderId="55" xfId="3" applyFont="1" applyFill="1" applyBorder="1" applyAlignment="1">
      <alignment horizontal="center" vertical="center"/>
    </xf>
    <xf numFmtId="0" fontId="9" fillId="2" borderId="26" xfId="3" applyFont="1" applyFill="1" applyBorder="1" applyAlignment="1">
      <alignment horizontal="center" vertical="center"/>
    </xf>
    <xf numFmtId="0" fontId="9" fillId="2" borderId="57" xfId="3" applyFont="1" applyFill="1" applyBorder="1" applyAlignment="1">
      <alignment horizontal="center" vertical="center"/>
    </xf>
    <xf numFmtId="0" fontId="9" fillId="2" borderId="56"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58" xfId="3" applyFont="1" applyFill="1" applyBorder="1" applyAlignment="1">
      <alignment horizontal="center" vertical="center"/>
    </xf>
    <xf numFmtId="0" fontId="9" fillId="2" borderId="27" xfId="3" applyFont="1" applyFill="1" applyBorder="1" applyAlignment="1">
      <alignment horizontal="center" vertical="center"/>
    </xf>
    <xf numFmtId="0" fontId="9" fillId="2" borderId="62" xfId="3" applyFont="1" applyFill="1" applyBorder="1" applyAlignment="1">
      <alignment horizontal="center" vertical="center"/>
    </xf>
    <xf numFmtId="0" fontId="9" fillId="2" borderId="42" xfId="3" applyFont="1" applyFill="1" applyBorder="1" applyAlignment="1">
      <alignment horizontal="center" vertical="center"/>
    </xf>
    <xf numFmtId="0" fontId="9" fillId="2" borderId="54" xfId="3" applyFont="1" applyFill="1" applyBorder="1" applyAlignment="1">
      <alignment horizontal="center" vertical="center"/>
    </xf>
    <xf numFmtId="0" fontId="9" fillId="2" borderId="0" xfId="3" applyFont="1" applyFill="1" applyAlignment="1">
      <alignment horizontal="center" vertical="center"/>
    </xf>
    <xf numFmtId="0" fontId="9" fillId="2" borderId="32" xfId="3" applyFont="1" applyFill="1" applyBorder="1" applyAlignment="1">
      <alignment horizontal="center" vertical="center"/>
    </xf>
    <xf numFmtId="0" fontId="9" fillId="2" borderId="47" xfId="3" applyFont="1" applyFill="1" applyBorder="1" applyAlignment="1">
      <alignment horizontal="center" vertical="center"/>
    </xf>
    <xf numFmtId="0" fontId="9" fillId="2" borderId="48" xfId="3" applyFont="1" applyFill="1" applyBorder="1" applyAlignment="1">
      <alignment horizontal="center" vertical="center"/>
    </xf>
    <xf numFmtId="0" fontId="9" fillId="2" borderId="41" xfId="3" applyFont="1" applyFill="1" applyBorder="1" applyAlignment="1">
      <alignment horizontal="center" vertical="center"/>
    </xf>
    <xf numFmtId="0" fontId="9" fillId="2" borderId="23" xfId="3" applyFont="1" applyFill="1" applyBorder="1" applyAlignment="1">
      <alignment horizontal="center" vertical="center"/>
    </xf>
    <xf numFmtId="0" fontId="9" fillId="2" borderId="77" xfId="3" applyFont="1" applyFill="1" applyBorder="1" applyAlignment="1">
      <alignment horizontal="center" vertical="center"/>
    </xf>
    <xf numFmtId="0" fontId="9" fillId="2" borderId="78" xfId="3" applyFont="1" applyFill="1" applyBorder="1" applyAlignment="1">
      <alignment horizontal="center" vertical="center"/>
    </xf>
    <xf numFmtId="0" fontId="9" fillId="2" borderId="79" xfId="3" applyFont="1" applyFill="1" applyBorder="1" applyAlignment="1">
      <alignment horizontal="center" vertical="center"/>
    </xf>
    <xf numFmtId="0" fontId="9" fillId="2" borderId="64"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1" xfId="3" applyFont="1" applyFill="1" applyBorder="1" applyAlignment="1">
      <alignment horizontal="center" vertical="center"/>
    </xf>
    <xf numFmtId="0" fontId="9" fillId="2" borderId="80" xfId="3" applyFont="1" applyFill="1" applyBorder="1" applyAlignment="1">
      <alignment horizontal="center" vertical="center"/>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9" fillId="2" borderId="63" xfId="3" applyFont="1" applyFill="1" applyBorder="1" applyAlignment="1">
      <alignment horizontal="center" vertical="center"/>
    </xf>
    <xf numFmtId="0" fontId="9" fillId="2" borderId="43" xfId="3" applyFont="1" applyFill="1" applyBorder="1" applyAlignment="1">
      <alignment horizontal="center" vertical="center"/>
    </xf>
    <xf numFmtId="0" fontId="9" fillId="2" borderId="44" xfId="3" applyFont="1" applyFill="1" applyBorder="1" applyAlignment="1">
      <alignment horizontal="center" vertical="center"/>
    </xf>
    <xf numFmtId="0" fontId="9" fillId="2" borderId="81"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25"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59" xfId="3" applyFont="1" applyFill="1" applyBorder="1" applyAlignment="1">
      <alignment horizontal="center" vertical="center"/>
    </xf>
    <xf numFmtId="0" fontId="9" fillId="2" borderId="60" xfId="3" applyFont="1" applyFill="1" applyBorder="1" applyAlignment="1">
      <alignment horizontal="center" vertical="center"/>
    </xf>
    <xf numFmtId="0" fontId="9" fillId="2" borderId="65" xfId="3" applyFont="1" applyFill="1" applyBorder="1" applyAlignment="1">
      <alignment horizontal="center" vertical="center"/>
    </xf>
    <xf numFmtId="3" fontId="9" fillId="2" borderId="64" xfId="3" applyNumberFormat="1" applyFont="1" applyFill="1" applyBorder="1" applyAlignment="1">
      <alignment horizontal="center" vertical="center" shrinkToFit="1"/>
    </xf>
    <xf numFmtId="3" fontId="9" fillId="2" borderId="48" xfId="3" applyNumberFormat="1" applyFont="1" applyFill="1" applyBorder="1" applyAlignment="1">
      <alignment horizontal="center" vertical="center" shrinkToFit="1"/>
    </xf>
    <xf numFmtId="3" fontId="9" fillId="2" borderId="26" xfId="3" applyNumberFormat="1" applyFont="1" applyFill="1" applyBorder="1" applyAlignment="1">
      <alignment horizontal="center" vertical="center" shrinkToFit="1"/>
    </xf>
    <xf numFmtId="3" fontId="9" fillId="2" borderId="57" xfId="3" applyNumberFormat="1" applyFont="1" applyFill="1" applyBorder="1" applyAlignment="1">
      <alignment horizontal="center" vertical="center" shrinkToFit="1"/>
    </xf>
    <xf numFmtId="0" fontId="9" fillId="2" borderId="64" xfId="3" applyFont="1" applyFill="1" applyBorder="1" applyAlignment="1">
      <alignment horizontal="center" vertical="center" shrinkToFit="1"/>
    </xf>
    <xf numFmtId="0" fontId="9" fillId="2" borderId="48" xfId="3" applyFont="1" applyFill="1" applyBorder="1" applyAlignment="1">
      <alignment horizontal="center" vertical="center" shrinkToFit="1"/>
    </xf>
    <xf numFmtId="0" fontId="9" fillId="2" borderId="26" xfId="3" applyFont="1" applyFill="1" applyBorder="1" applyAlignment="1">
      <alignment horizontal="center" vertical="center" shrinkToFit="1"/>
    </xf>
    <xf numFmtId="0" fontId="9" fillId="2" borderId="57" xfId="3" applyFont="1" applyFill="1" applyBorder="1" applyAlignment="1">
      <alignment horizontal="center" vertical="center" shrinkToFit="1"/>
    </xf>
    <xf numFmtId="49" fontId="14" fillId="4" borderId="1" xfId="0" applyNumberFormat="1" applyFont="1" applyFill="1" applyBorder="1" applyAlignment="1">
      <alignment horizontal="center" vertical="center"/>
    </xf>
    <xf numFmtId="0" fontId="9" fillId="2" borderId="61" xfId="3" applyFont="1" applyFill="1" applyBorder="1" applyAlignment="1">
      <alignment horizontal="center" vertical="center"/>
    </xf>
    <xf numFmtId="0" fontId="14" fillId="4" borderId="76" xfId="0" applyFont="1" applyFill="1" applyBorder="1" applyAlignment="1">
      <alignment horizontal="left" vertical="center"/>
    </xf>
    <xf numFmtId="0" fontId="14" fillId="4" borderId="29"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39"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42"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40" xfId="0" applyFont="1" applyFill="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7" fillId="0" borderId="0" xfId="0" applyFont="1" applyAlignment="1">
      <alignment horizontal="center" vertical="center"/>
    </xf>
    <xf numFmtId="0" fontId="16" fillId="0" borderId="21" xfId="0" quotePrefix="1" applyFont="1" applyBorder="1" applyAlignment="1">
      <alignment horizontal="center" vertical="center"/>
    </xf>
    <xf numFmtId="0" fontId="16" fillId="0" borderId="24" xfId="0" quotePrefix="1" applyFont="1" applyBorder="1" applyAlignment="1">
      <alignment horizontal="center" vertical="center"/>
    </xf>
    <xf numFmtId="0" fontId="16" fillId="0" borderId="26" xfId="0" quotePrefix="1" applyFont="1" applyBorder="1" applyAlignment="1">
      <alignment horizontal="center" vertical="center"/>
    </xf>
    <xf numFmtId="0" fontId="11" fillId="0" borderId="0" xfId="0" applyFont="1" applyAlignment="1">
      <alignment horizontal="center" vertical="center"/>
    </xf>
    <xf numFmtId="0" fontId="14" fillId="0" borderId="1" xfId="0" applyFont="1" applyBorder="1" applyAlignment="1">
      <alignment horizontal="distributed" vertical="center"/>
    </xf>
    <xf numFmtId="0" fontId="14" fillId="0" borderId="1" xfId="0" applyFont="1" applyBorder="1">
      <alignment vertical="center"/>
    </xf>
    <xf numFmtId="0" fontId="14" fillId="0" borderId="1" xfId="0" applyFont="1" applyBorder="1" applyAlignment="1">
      <alignment horizontal="center" vertical="center"/>
    </xf>
    <xf numFmtId="0" fontId="14" fillId="0" borderId="2" xfId="0" applyFont="1" applyBorder="1" applyAlignment="1">
      <alignment horizontal="distributed" vertical="center"/>
    </xf>
    <xf numFmtId="0" fontId="14" fillId="0" borderId="2" xfId="0" applyFont="1" applyBorder="1">
      <alignment vertical="center"/>
    </xf>
    <xf numFmtId="0" fontId="14" fillId="0" borderId="0" xfId="0" applyFont="1" applyAlignment="1">
      <alignment horizontal="distributed" vertical="center" indent="1"/>
    </xf>
    <xf numFmtId="0" fontId="16" fillId="0" borderId="0" xfId="0" applyFont="1" applyAlignment="1">
      <alignment horizontal="distributed" vertical="center" indent="1"/>
    </xf>
    <xf numFmtId="0" fontId="18" fillId="0" borderId="0" xfId="0" applyFont="1" applyAlignment="1">
      <alignment horizontal="center" vertical="center"/>
    </xf>
    <xf numFmtId="0" fontId="14" fillId="0" borderId="1" xfId="0" applyFont="1" applyBorder="1" applyAlignment="1">
      <alignment horizontal="left" vertical="center" indent="1"/>
    </xf>
    <xf numFmtId="0" fontId="14" fillId="0" borderId="1" xfId="0"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O223"/>
  <sheetViews>
    <sheetView workbookViewId="0">
      <selection activeCell="G7" sqref="G7:P7"/>
    </sheetView>
  </sheetViews>
  <sheetFormatPr defaultColWidth="9" defaultRowHeight="14.25" x14ac:dyDescent="0.15"/>
  <cols>
    <col min="1" max="35" width="2.625" style="3" customWidth="1"/>
    <col min="36" max="36" width="6.125" style="3" customWidth="1"/>
    <col min="37" max="161" width="2.625" style="3" customWidth="1"/>
    <col min="162" max="16384" width="9" style="3"/>
  </cols>
  <sheetData>
    <row r="1" spans="1:67" s="2" customFormat="1" ht="15.95" customHeight="1" thickBot="1" x14ac:dyDescent="0.2"/>
    <row r="2" spans="1:67" s="2" customFormat="1" ht="15.95" customHeight="1" x14ac:dyDescent="0.15">
      <c r="B2" s="48"/>
      <c r="C2" s="49"/>
      <c r="D2" s="49"/>
      <c r="E2" s="49"/>
      <c r="F2" s="49"/>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1"/>
    </row>
    <row r="3" spans="1:67" s="2" customFormat="1" ht="15.95" customHeight="1" x14ac:dyDescent="0.15">
      <c r="B3" s="52" t="s">
        <v>4</v>
      </c>
      <c r="AK3" s="53"/>
    </row>
    <row r="4" spans="1:67" s="2" customFormat="1" ht="15.95" customHeight="1" x14ac:dyDescent="0.15">
      <c r="B4" s="54" t="s">
        <v>54</v>
      </c>
      <c r="AH4" s="4"/>
      <c r="AI4" s="4"/>
      <c r="AJ4" s="4"/>
      <c r="AK4" s="55"/>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7" s="2" customFormat="1" ht="15.95" customHeight="1" x14ac:dyDescent="0.15">
      <c r="B5" s="54"/>
      <c r="AK5" s="53"/>
    </row>
    <row r="6" spans="1:67" s="2" customFormat="1" ht="15.95" customHeight="1" x14ac:dyDescent="0.15">
      <c r="B6" s="52"/>
      <c r="G6" s="127" t="s">
        <v>19</v>
      </c>
      <c r="H6" s="128"/>
      <c r="I6" s="128"/>
      <c r="J6" s="128"/>
      <c r="K6" s="128"/>
      <c r="L6" s="128" t="s">
        <v>20</v>
      </c>
      <c r="M6" s="128"/>
      <c r="N6" s="128"/>
      <c r="O6" s="128"/>
      <c r="P6" s="129"/>
      <c r="Q6" s="130" t="s">
        <v>7</v>
      </c>
      <c r="R6" s="130"/>
      <c r="S6" s="130" t="s">
        <v>8</v>
      </c>
      <c r="T6" s="130"/>
      <c r="U6" s="130"/>
      <c r="V6" s="130"/>
      <c r="W6" s="130"/>
      <c r="X6" s="130"/>
      <c r="Y6" s="130"/>
      <c r="Z6" s="130"/>
      <c r="AA6" s="130"/>
      <c r="AB6" s="130"/>
      <c r="AC6" s="130"/>
      <c r="AD6" s="130"/>
      <c r="AK6" s="53"/>
    </row>
    <row r="7" spans="1:67" ht="15.95" customHeight="1" x14ac:dyDescent="0.15">
      <c r="A7" s="2"/>
      <c r="B7" s="52"/>
      <c r="C7" s="119" t="s">
        <v>6</v>
      </c>
      <c r="D7" s="119"/>
      <c r="E7" s="119"/>
      <c r="F7" s="119"/>
      <c r="G7" s="120" t="s">
        <v>34</v>
      </c>
      <c r="H7" s="121"/>
      <c r="I7" s="121"/>
      <c r="J7" s="121"/>
      <c r="K7" s="121"/>
      <c r="L7" s="121"/>
      <c r="M7" s="121"/>
      <c r="N7" s="121"/>
      <c r="O7" s="121"/>
      <c r="P7" s="122"/>
      <c r="Q7" s="123">
        <v>2</v>
      </c>
      <c r="R7" s="123"/>
      <c r="S7" s="123">
        <v>1996</v>
      </c>
      <c r="T7" s="120"/>
      <c r="U7" s="122" t="s">
        <v>9</v>
      </c>
      <c r="V7" s="123"/>
      <c r="W7" s="123">
        <v>6</v>
      </c>
      <c r="X7" s="120"/>
      <c r="Y7" s="122" t="s">
        <v>10</v>
      </c>
      <c r="Z7" s="123"/>
      <c r="AA7" s="123">
        <v>7</v>
      </c>
      <c r="AB7" s="120"/>
      <c r="AC7" s="122" t="s">
        <v>11</v>
      </c>
      <c r="AD7" s="123"/>
      <c r="AE7" s="2"/>
      <c r="AF7" s="2"/>
      <c r="AG7" s="2"/>
      <c r="AH7" s="2"/>
      <c r="AI7" s="2"/>
      <c r="AJ7" s="2"/>
      <c r="AK7" s="53"/>
      <c r="AL7" s="2"/>
      <c r="AM7" s="2"/>
      <c r="AN7" s="2"/>
      <c r="AO7" s="2"/>
      <c r="AP7" s="2"/>
      <c r="AQ7" s="2"/>
      <c r="AR7" s="2"/>
      <c r="AS7" s="2"/>
      <c r="AT7" s="2"/>
      <c r="AU7" s="2"/>
      <c r="AV7" s="2"/>
      <c r="AW7" s="2"/>
      <c r="AX7" s="2"/>
      <c r="AY7" s="2"/>
      <c r="AZ7" s="2"/>
      <c r="BA7" s="2"/>
      <c r="BB7" s="2"/>
      <c r="BC7" s="2"/>
      <c r="BD7" s="2"/>
      <c r="BE7" s="2"/>
      <c r="BF7" s="2"/>
      <c r="BG7" s="2"/>
      <c r="BH7" s="2"/>
    </row>
    <row r="8" spans="1:67" ht="15.95" customHeight="1" x14ac:dyDescent="0.15">
      <c r="A8" s="2"/>
      <c r="B8" s="52"/>
      <c r="C8" s="119" t="s">
        <v>12</v>
      </c>
      <c r="D8" s="119"/>
      <c r="E8" s="119"/>
      <c r="F8" s="119"/>
      <c r="G8" s="120" t="s">
        <v>35</v>
      </c>
      <c r="H8" s="121"/>
      <c r="I8" s="121"/>
      <c r="J8" s="121"/>
      <c r="K8" s="121"/>
      <c r="L8" s="121"/>
      <c r="M8" s="121"/>
      <c r="N8" s="121"/>
      <c r="O8" s="121"/>
      <c r="P8" s="122"/>
      <c r="Q8" s="123">
        <v>1</v>
      </c>
      <c r="R8" s="123"/>
      <c r="S8" s="123">
        <v>1997</v>
      </c>
      <c r="T8" s="120"/>
      <c r="U8" s="122" t="s">
        <v>9</v>
      </c>
      <c r="V8" s="123"/>
      <c r="W8" s="123">
        <v>8</v>
      </c>
      <c r="X8" s="120"/>
      <c r="Y8" s="122" t="s">
        <v>10</v>
      </c>
      <c r="Z8" s="123"/>
      <c r="AA8" s="123">
        <v>18</v>
      </c>
      <c r="AB8" s="120"/>
      <c r="AC8" s="122" t="s">
        <v>11</v>
      </c>
      <c r="AD8" s="123"/>
      <c r="AE8" s="2"/>
      <c r="AF8" s="2"/>
      <c r="AG8" s="2"/>
      <c r="AH8" s="2"/>
      <c r="AI8" s="2"/>
      <c r="AJ8" s="2"/>
      <c r="AK8" s="55"/>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row>
    <row r="9" spans="1:67" ht="15.95" customHeight="1" x14ac:dyDescent="0.15">
      <c r="A9" s="2"/>
      <c r="B9" s="52"/>
      <c r="C9" s="119" t="s">
        <v>13</v>
      </c>
      <c r="D9" s="119"/>
      <c r="E9" s="119"/>
      <c r="F9" s="119"/>
      <c r="G9" s="120" t="s">
        <v>33</v>
      </c>
      <c r="H9" s="121"/>
      <c r="I9" s="121"/>
      <c r="J9" s="121"/>
      <c r="K9" s="121"/>
      <c r="L9" s="121"/>
      <c r="M9" s="121"/>
      <c r="N9" s="121"/>
      <c r="O9" s="121"/>
      <c r="P9" s="122"/>
      <c r="Q9" s="123">
        <v>1</v>
      </c>
      <c r="R9" s="123"/>
      <c r="S9" s="123">
        <v>1998</v>
      </c>
      <c r="T9" s="120"/>
      <c r="U9" s="122" t="s">
        <v>9</v>
      </c>
      <c r="V9" s="123"/>
      <c r="W9" s="123">
        <v>1</v>
      </c>
      <c r="X9" s="120"/>
      <c r="Y9" s="122" t="s">
        <v>10</v>
      </c>
      <c r="Z9" s="123"/>
      <c r="AA9" s="123">
        <v>11</v>
      </c>
      <c r="AB9" s="120"/>
      <c r="AC9" s="122" t="s">
        <v>11</v>
      </c>
      <c r="AD9" s="123"/>
      <c r="AE9" s="2"/>
      <c r="AF9" s="2"/>
      <c r="AG9" s="2"/>
      <c r="AH9" s="2"/>
      <c r="AI9" s="2"/>
      <c r="AJ9" s="2"/>
      <c r="AK9" s="55"/>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row>
    <row r="10" spans="1:67" ht="15.95" customHeight="1" x14ac:dyDescent="0.15">
      <c r="A10" s="2"/>
      <c r="B10" s="52"/>
      <c r="C10" s="119" t="s">
        <v>14</v>
      </c>
      <c r="D10" s="119"/>
      <c r="E10" s="119"/>
      <c r="F10" s="119"/>
      <c r="G10" s="120" t="s">
        <v>36</v>
      </c>
      <c r="H10" s="121"/>
      <c r="I10" s="121"/>
      <c r="J10" s="121"/>
      <c r="K10" s="121"/>
      <c r="L10" s="121"/>
      <c r="M10" s="121"/>
      <c r="N10" s="121"/>
      <c r="O10" s="121"/>
      <c r="P10" s="122"/>
      <c r="Q10" s="123">
        <v>2</v>
      </c>
      <c r="R10" s="123"/>
      <c r="S10" s="123">
        <v>1997</v>
      </c>
      <c r="T10" s="120"/>
      <c r="U10" s="122" t="s">
        <v>9</v>
      </c>
      <c r="V10" s="123"/>
      <c r="W10" s="123">
        <v>3</v>
      </c>
      <c r="X10" s="120"/>
      <c r="Y10" s="122" t="s">
        <v>10</v>
      </c>
      <c r="Z10" s="123"/>
      <c r="AA10" s="123">
        <v>2</v>
      </c>
      <c r="AB10" s="120"/>
      <c r="AC10" s="122" t="s">
        <v>11</v>
      </c>
      <c r="AD10" s="123"/>
      <c r="AE10" s="2"/>
      <c r="AF10" s="2"/>
      <c r="AG10" s="2"/>
      <c r="AH10" s="2"/>
      <c r="AI10" s="2"/>
      <c r="AJ10" s="2"/>
      <c r="AK10" s="55"/>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row>
    <row r="11" spans="1:67" ht="15.95" customHeight="1" x14ac:dyDescent="0.15">
      <c r="A11" s="2"/>
      <c r="B11" s="52"/>
      <c r="C11" s="119" t="s">
        <v>15</v>
      </c>
      <c r="D11" s="119"/>
      <c r="E11" s="119"/>
      <c r="F11" s="119"/>
      <c r="G11" s="120"/>
      <c r="H11" s="121"/>
      <c r="I11" s="121"/>
      <c r="J11" s="121"/>
      <c r="K11" s="121"/>
      <c r="L11" s="121"/>
      <c r="M11" s="121"/>
      <c r="N11" s="121"/>
      <c r="O11" s="121"/>
      <c r="P11" s="122"/>
      <c r="Q11" s="123"/>
      <c r="R11" s="123"/>
      <c r="S11" s="123"/>
      <c r="T11" s="120"/>
      <c r="U11" s="122" t="s">
        <v>9</v>
      </c>
      <c r="V11" s="123"/>
      <c r="W11" s="123"/>
      <c r="X11" s="120"/>
      <c r="Y11" s="122" t="s">
        <v>10</v>
      </c>
      <c r="Z11" s="123"/>
      <c r="AA11" s="123"/>
      <c r="AB11" s="120"/>
      <c r="AC11" s="122" t="s">
        <v>11</v>
      </c>
      <c r="AD11" s="123"/>
      <c r="AE11" s="2"/>
      <c r="AF11" s="2"/>
      <c r="AG11" s="2"/>
      <c r="AH11" s="2"/>
      <c r="AI11" s="2"/>
      <c r="AJ11" s="2"/>
      <c r="AK11" s="53"/>
      <c r="AL11" s="2"/>
      <c r="AM11" s="2"/>
      <c r="AN11" s="2"/>
      <c r="AO11" s="2"/>
      <c r="AP11" s="2"/>
      <c r="AQ11" s="2"/>
      <c r="AR11" s="2"/>
      <c r="AS11" s="2"/>
      <c r="AT11" s="2"/>
      <c r="AU11" s="2"/>
      <c r="AV11" s="2"/>
      <c r="AW11" s="2"/>
      <c r="AX11" s="2"/>
      <c r="AY11" s="2"/>
      <c r="AZ11" s="2"/>
      <c r="BA11" s="2"/>
      <c r="BB11" s="2"/>
      <c r="BC11" s="2"/>
      <c r="BD11" s="2"/>
      <c r="BE11" s="2"/>
      <c r="BF11" s="2"/>
      <c r="BG11" s="2"/>
      <c r="BH11" s="2"/>
    </row>
    <row r="12" spans="1:67" ht="15.95" customHeight="1" x14ac:dyDescent="0.15">
      <c r="A12" s="2"/>
      <c r="B12" s="52"/>
      <c r="C12" s="119" t="s">
        <v>16</v>
      </c>
      <c r="D12" s="119"/>
      <c r="E12" s="119"/>
      <c r="F12" s="119"/>
      <c r="G12" s="120"/>
      <c r="H12" s="121"/>
      <c r="I12" s="121"/>
      <c r="J12" s="121"/>
      <c r="K12" s="121"/>
      <c r="L12" s="121"/>
      <c r="M12" s="121"/>
      <c r="N12" s="121"/>
      <c r="O12" s="121"/>
      <c r="P12" s="122"/>
      <c r="Q12" s="123"/>
      <c r="R12" s="123"/>
      <c r="S12" s="123"/>
      <c r="T12" s="120"/>
      <c r="U12" s="122" t="s">
        <v>9</v>
      </c>
      <c r="V12" s="123"/>
      <c r="W12" s="123"/>
      <c r="X12" s="120"/>
      <c r="Y12" s="122" t="s">
        <v>10</v>
      </c>
      <c r="Z12" s="123"/>
      <c r="AA12" s="123"/>
      <c r="AB12" s="120"/>
      <c r="AC12" s="122" t="s">
        <v>11</v>
      </c>
      <c r="AD12" s="123"/>
      <c r="AE12" s="2"/>
      <c r="AF12" s="2"/>
      <c r="AG12" s="2"/>
      <c r="AH12" s="2"/>
      <c r="AI12" s="2"/>
      <c r="AJ12" s="2"/>
      <c r="AK12" s="53"/>
      <c r="AL12" s="2"/>
      <c r="AM12" s="2"/>
      <c r="AN12" s="2"/>
      <c r="AO12" s="2"/>
      <c r="AP12" s="2"/>
      <c r="AQ12" s="2"/>
      <c r="AR12" s="2"/>
      <c r="AS12" s="2"/>
      <c r="AT12" s="2"/>
      <c r="AU12" s="2"/>
      <c r="AV12" s="2"/>
      <c r="AW12" s="2"/>
      <c r="AX12" s="2"/>
      <c r="AY12" s="2"/>
      <c r="AZ12" s="2"/>
      <c r="BA12" s="2"/>
      <c r="BB12" s="2"/>
      <c r="BC12" s="2"/>
      <c r="BD12" s="2"/>
      <c r="BE12" s="2"/>
      <c r="BF12" s="2"/>
      <c r="BG12" s="2"/>
      <c r="BH12" s="2"/>
    </row>
    <row r="13" spans="1:67" ht="15.95" customHeight="1" x14ac:dyDescent="0.15">
      <c r="A13" s="2"/>
      <c r="B13" s="52"/>
      <c r="C13" s="119" t="s">
        <v>17</v>
      </c>
      <c r="D13" s="119"/>
      <c r="E13" s="119"/>
      <c r="F13" s="119"/>
      <c r="G13" s="120"/>
      <c r="H13" s="121"/>
      <c r="I13" s="121"/>
      <c r="J13" s="121"/>
      <c r="K13" s="121"/>
      <c r="L13" s="121"/>
      <c r="M13" s="121"/>
      <c r="N13" s="121"/>
      <c r="O13" s="121"/>
      <c r="P13" s="122"/>
      <c r="Q13" s="123"/>
      <c r="R13" s="123"/>
      <c r="S13" s="123"/>
      <c r="T13" s="120"/>
      <c r="U13" s="122" t="s">
        <v>9</v>
      </c>
      <c r="V13" s="123"/>
      <c r="W13" s="123"/>
      <c r="X13" s="120"/>
      <c r="Y13" s="122" t="s">
        <v>10</v>
      </c>
      <c r="Z13" s="123"/>
      <c r="AA13" s="123"/>
      <c r="AB13" s="120"/>
      <c r="AC13" s="122" t="s">
        <v>11</v>
      </c>
      <c r="AD13" s="123"/>
      <c r="AE13" s="2"/>
      <c r="AF13" s="2"/>
      <c r="AG13" s="2"/>
      <c r="AH13" s="2"/>
      <c r="AI13" s="2"/>
      <c r="AJ13" s="2"/>
      <c r="AK13" s="53"/>
      <c r="AL13" s="2"/>
      <c r="AM13" s="2"/>
      <c r="AN13" s="2"/>
      <c r="AO13" s="2"/>
      <c r="AP13" s="2"/>
      <c r="AQ13" s="2"/>
      <c r="AR13" s="2"/>
      <c r="AS13" s="2"/>
      <c r="AT13" s="2"/>
      <c r="AU13" s="2"/>
      <c r="AV13" s="2"/>
      <c r="AW13" s="2"/>
      <c r="AX13" s="2"/>
      <c r="AY13" s="2"/>
      <c r="AZ13" s="2"/>
      <c r="BA13" s="2"/>
      <c r="BB13" s="2"/>
      <c r="BC13" s="2"/>
      <c r="BD13" s="2"/>
      <c r="BE13" s="2"/>
      <c r="BF13" s="2"/>
      <c r="BG13" s="2"/>
      <c r="BH13" s="2"/>
    </row>
    <row r="14" spans="1:67" ht="15.95" customHeight="1" x14ac:dyDescent="0.15">
      <c r="A14" s="2"/>
      <c r="B14" s="52"/>
      <c r="C14" s="119" t="s">
        <v>18</v>
      </c>
      <c r="D14" s="119"/>
      <c r="E14" s="119"/>
      <c r="F14" s="119"/>
      <c r="G14" s="120"/>
      <c r="H14" s="121"/>
      <c r="I14" s="121"/>
      <c r="J14" s="121"/>
      <c r="K14" s="121"/>
      <c r="L14" s="121"/>
      <c r="M14" s="121"/>
      <c r="N14" s="121"/>
      <c r="O14" s="121"/>
      <c r="P14" s="122"/>
      <c r="Q14" s="123"/>
      <c r="R14" s="123"/>
      <c r="S14" s="123"/>
      <c r="T14" s="120"/>
      <c r="U14" s="122" t="s">
        <v>9</v>
      </c>
      <c r="V14" s="123"/>
      <c r="W14" s="123"/>
      <c r="X14" s="120"/>
      <c r="Y14" s="122" t="s">
        <v>10</v>
      </c>
      <c r="Z14" s="123"/>
      <c r="AA14" s="123"/>
      <c r="AB14" s="120"/>
      <c r="AC14" s="122" t="s">
        <v>11</v>
      </c>
      <c r="AD14" s="123"/>
      <c r="AE14" s="2"/>
      <c r="AF14" s="2"/>
      <c r="AG14" s="2"/>
      <c r="AH14" s="2"/>
      <c r="AI14" s="2"/>
      <c r="AJ14" s="2"/>
      <c r="AK14" s="53"/>
      <c r="AL14" s="2"/>
      <c r="AM14" s="2"/>
      <c r="AN14" s="2"/>
      <c r="AO14" s="2"/>
      <c r="AP14" s="2"/>
      <c r="AQ14" s="2"/>
      <c r="AR14" s="2"/>
      <c r="AS14" s="2"/>
      <c r="AT14" s="2"/>
      <c r="AU14" s="2"/>
      <c r="AV14" s="2"/>
      <c r="AW14" s="2"/>
      <c r="AX14" s="2"/>
      <c r="AY14" s="2"/>
      <c r="AZ14" s="2"/>
      <c r="BA14" s="2"/>
      <c r="BB14" s="2"/>
      <c r="BC14" s="2"/>
      <c r="BD14" s="2"/>
      <c r="BE14" s="2"/>
      <c r="BF14" s="2"/>
      <c r="BG14" s="2"/>
      <c r="BH14" s="2"/>
    </row>
    <row r="15" spans="1:67" s="2" customFormat="1" ht="15.95" customHeight="1" x14ac:dyDescent="0.15">
      <c r="B15" s="52"/>
      <c r="AK15" s="53"/>
    </row>
    <row r="16" spans="1:67" s="2" customFormat="1" ht="15.95" customHeight="1" x14ac:dyDescent="0.15">
      <c r="B16" s="52"/>
      <c r="D16" s="2" t="s">
        <v>42</v>
      </c>
      <c r="AK16" s="53"/>
    </row>
    <row r="17" spans="2:37" s="2" customFormat="1" ht="15.95" customHeight="1" x14ac:dyDescent="0.15">
      <c r="B17" s="52"/>
      <c r="E17" s="2" t="s">
        <v>43</v>
      </c>
      <c r="J17" s="2" t="s">
        <v>47</v>
      </c>
      <c r="AK17" s="53"/>
    </row>
    <row r="18" spans="2:37" s="2" customFormat="1" ht="15.95" customHeight="1" x14ac:dyDescent="0.15">
      <c r="B18" s="52"/>
      <c r="E18" s="2" t="s">
        <v>44</v>
      </c>
      <c r="J18" s="2" t="s">
        <v>45</v>
      </c>
      <c r="AK18" s="53"/>
    </row>
    <row r="19" spans="2:37" s="2" customFormat="1" ht="17.25" customHeight="1" x14ac:dyDescent="0.15">
      <c r="B19" s="52"/>
      <c r="E19" s="2" t="s">
        <v>46</v>
      </c>
      <c r="J19" s="2" t="s">
        <v>47</v>
      </c>
      <c r="AK19" s="53"/>
    </row>
    <row r="20" spans="2:37" s="2" customFormat="1" ht="17.25" customHeight="1" x14ac:dyDescent="0.15">
      <c r="B20" s="52"/>
      <c r="D20" s="10" t="s">
        <v>48</v>
      </c>
      <c r="AK20" s="53"/>
    </row>
    <row r="21" spans="2:37" s="2" customFormat="1" ht="17.25" customHeight="1" x14ac:dyDescent="0.15">
      <c r="B21" s="52"/>
      <c r="AK21" s="53"/>
    </row>
    <row r="22" spans="2:37" s="2" customFormat="1" ht="17.25" customHeight="1" x14ac:dyDescent="0.15">
      <c r="B22" s="52"/>
      <c r="AK22" s="53"/>
    </row>
    <row r="23" spans="2:37" s="2" customFormat="1" ht="17.25" customHeight="1" x14ac:dyDescent="0.15">
      <c r="B23" s="52"/>
      <c r="D23" s="124" t="s">
        <v>155</v>
      </c>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53"/>
    </row>
    <row r="24" spans="2:37" s="2" customFormat="1" ht="17.25" customHeight="1" x14ac:dyDescent="0.15">
      <c r="B24" s="52"/>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53"/>
    </row>
    <row r="25" spans="2:37" s="2" customFormat="1" ht="17.25" customHeight="1" x14ac:dyDescent="0.15">
      <c r="B25" s="52"/>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53"/>
    </row>
    <row r="26" spans="2:37" s="2" customFormat="1" ht="17.25" customHeight="1" x14ac:dyDescent="0.15">
      <c r="B26" s="52"/>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53"/>
    </row>
    <row r="27" spans="2:37" s="2" customFormat="1" ht="17.25" customHeight="1" x14ac:dyDescent="0.15">
      <c r="B27" s="52"/>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53"/>
    </row>
    <row r="28" spans="2:37" s="2" customFormat="1" ht="17.25" customHeight="1" thickBot="1" x14ac:dyDescent="0.2">
      <c r="B28" s="56"/>
      <c r="C28" s="57"/>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58"/>
    </row>
    <row r="29" spans="2:37" s="2" customFormat="1" ht="17.25" customHeight="1" x14ac:dyDescent="0.15"/>
    <row r="30" spans="2:37" s="2" customFormat="1" ht="17.25" customHeight="1" x14ac:dyDescent="0.15"/>
    <row r="31" spans="2:37" s="2" customFormat="1" ht="17.25" customHeight="1" x14ac:dyDescent="0.15"/>
    <row r="32" spans="2:37" s="2" customFormat="1" ht="17.25" customHeight="1" x14ac:dyDescent="0.15"/>
    <row r="33" s="2" customFormat="1" ht="17.25" customHeight="1" x14ac:dyDescent="0.15"/>
    <row r="34" s="2" customFormat="1" ht="17.25" customHeight="1" x14ac:dyDescent="0.15"/>
    <row r="35" s="2" customFormat="1" ht="17.25" customHeight="1" x14ac:dyDescent="0.15"/>
    <row r="36" s="2" customFormat="1" ht="17.25" customHeight="1" x14ac:dyDescent="0.15"/>
    <row r="37" s="2" customFormat="1" ht="17.25" customHeight="1" x14ac:dyDescent="0.15"/>
    <row r="38" s="2" customFormat="1" ht="17.25" customHeight="1" x14ac:dyDescent="0.15"/>
    <row r="39" s="2" customFormat="1" ht="17.25" customHeight="1" x14ac:dyDescent="0.15"/>
    <row r="40" s="2" customFormat="1" ht="17.25" customHeight="1" x14ac:dyDescent="0.15"/>
    <row r="41" s="2" customFormat="1" ht="17.25" customHeight="1" x14ac:dyDescent="0.15"/>
    <row r="42" s="2" customFormat="1" ht="17.25" customHeight="1" x14ac:dyDescent="0.15"/>
    <row r="43" s="2" customFormat="1" ht="17.25" customHeight="1" x14ac:dyDescent="0.15"/>
    <row r="44" s="2" customFormat="1" ht="17.25" customHeight="1" x14ac:dyDescent="0.15"/>
    <row r="45" s="2" customFormat="1" ht="17.25" customHeight="1" x14ac:dyDescent="0.15"/>
    <row r="46" s="2" customFormat="1" ht="17.25" customHeight="1" x14ac:dyDescent="0.15"/>
    <row r="47" s="2" customFormat="1" ht="17.25" customHeight="1" x14ac:dyDescent="0.15"/>
    <row r="48" s="2" customFormat="1" ht="17.25" customHeight="1" x14ac:dyDescent="0.15"/>
    <row r="49" s="2" customFormat="1" ht="17.25" customHeight="1" x14ac:dyDescent="0.15"/>
    <row r="50" s="2" customFormat="1" ht="17.25" customHeight="1" x14ac:dyDescent="0.15"/>
    <row r="51" s="2" customFormat="1" ht="17.25" customHeight="1" x14ac:dyDescent="0.15"/>
    <row r="52" s="2" customFormat="1" ht="17.25" customHeight="1" x14ac:dyDescent="0.15"/>
    <row r="53" s="2" customFormat="1" ht="17.25" customHeight="1" x14ac:dyDescent="0.15"/>
    <row r="54" s="2" customFormat="1" ht="17.25" customHeight="1" x14ac:dyDescent="0.15"/>
    <row r="55" s="2" customFormat="1" ht="17.25" customHeight="1" x14ac:dyDescent="0.15"/>
    <row r="56" s="2" customFormat="1" ht="17.25" customHeight="1" x14ac:dyDescent="0.15"/>
    <row r="57" s="2" customFormat="1" ht="17.25" customHeight="1" x14ac:dyDescent="0.15"/>
    <row r="58" s="2" customFormat="1" ht="17.25" customHeight="1" x14ac:dyDescent="0.15"/>
    <row r="59" s="2" customFormat="1" ht="17.25" customHeight="1" x14ac:dyDescent="0.15"/>
    <row r="60" s="2" customFormat="1" ht="17.25" customHeight="1" x14ac:dyDescent="0.15"/>
    <row r="61" s="2" customFormat="1" ht="17.25" customHeight="1" x14ac:dyDescent="0.15"/>
    <row r="62" s="2" customFormat="1" ht="17.25" customHeight="1" x14ac:dyDescent="0.15"/>
    <row r="63" s="2" customFormat="1" ht="17.25" customHeight="1" x14ac:dyDescent="0.15"/>
    <row r="6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pans="1:5" s="2" customFormat="1" ht="17.25" customHeight="1" x14ac:dyDescent="0.15"/>
    <row r="98" spans="1:5" s="2" customFormat="1" ht="17.25" customHeight="1" x14ac:dyDescent="0.15">
      <c r="A98" s="2" t="s">
        <v>2</v>
      </c>
      <c r="B98" s="2">
        <v>1</v>
      </c>
      <c r="C98" s="2">
        <v>1995</v>
      </c>
      <c r="D98" s="2">
        <v>1</v>
      </c>
      <c r="E98" s="2">
        <v>1</v>
      </c>
    </row>
    <row r="99" spans="1:5" s="2" customFormat="1" ht="17.25" customHeight="1" x14ac:dyDescent="0.15">
      <c r="A99" s="2" t="s">
        <v>3</v>
      </c>
      <c r="B99" s="2">
        <v>2</v>
      </c>
      <c r="C99" s="2">
        <v>1996</v>
      </c>
      <c r="D99" s="2">
        <v>2</v>
      </c>
      <c r="E99" s="2">
        <v>2</v>
      </c>
    </row>
    <row r="100" spans="1:5" s="2" customFormat="1" ht="17.25" customHeight="1" x14ac:dyDescent="0.15">
      <c r="B100" s="2">
        <v>3</v>
      </c>
      <c r="C100" s="2">
        <v>1997</v>
      </c>
      <c r="D100" s="2">
        <v>3</v>
      </c>
      <c r="E100" s="2">
        <v>3</v>
      </c>
    </row>
    <row r="101" spans="1:5" s="2" customFormat="1" ht="17.25" customHeight="1" x14ac:dyDescent="0.15">
      <c r="C101" s="2">
        <v>1998</v>
      </c>
      <c r="D101" s="2">
        <v>4</v>
      </c>
      <c r="E101" s="2">
        <v>4</v>
      </c>
    </row>
    <row r="102" spans="1:5" s="2" customFormat="1" ht="17.25" customHeight="1" x14ac:dyDescent="0.15">
      <c r="D102" s="2">
        <v>5</v>
      </c>
      <c r="E102" s="2">
        <v>5</v>
      </c>
    </row>
    <row r="103" spans="1:5" s="2" customFormat="1" ht="17.25" customHeight="1" x14ac:dyDescent="0.15">
      <c r="D103" s="2">
        <v>6</v>
      </c>
      <c r="E103" s="2">
        <v>6</v>
      </c>
    </row>
    <row r="104" spans="1:5" s="2" customFormat="1" ht="17.25" customHeight="1" x14ac:dyDescent="0.15">
      <c r="D104" s="2">
        <v>7</v>
      </c>
      <c r="E104" s="2">
        <v>7</v>
      </c>
    </row>
    <row r="105" spans="1:5" s="2" customFormat="1" ht="17.25" customHeight="1" x14ac:dyDescent="0.15">
      <c r="D105" s="2">
        <v>8</v>
      </c>
      <c r="E105" s="2">
        <v>8</v>
      </c>
    </row>
    <row r="106" spans="1:5" s="2" customFormat="1" ht="17.25" customHeight="1" x14ac:dyDescent="0.15">
      <c r="D106" s="2">
        <v>9</v>
      </c>
      <c r="E106" s="2">
        <v>9</v>
      </c>
    </row>
    <row r="107" spans="1:5" s="2" customFormat="1" ht="17.25" customHeight="1" x14ac:dyDescent="0.15">
      <c r="D107" s="2">
        <v>10</v>
      </c>
      <c r="E107" s="2">
        <v>10</v>
      </c>
    </row>
    <row r="108" spans="1:5" s="2" customFormat="1" ht="17.25" customHeight="1" x14ac:dyDescent="0.15">
      <c r="D108" s="2">
        <v>11</v>
      </c>
      <c r="E108" s="2">
        <v>11</v>
      </c>
    </row>
    <row r="109" spans="1:5" s="2" customFormat="1" ht="17.25" customHeight="1" x14ac:dyDescent="0.15">
      <c r="D109" s="2">
        <v>12</v>
      </c>
      <c r="E109" s="2">
        <v>12</v>
      </c>
    </row>
    <row r="110" spans="1:5" s="2" customFormat="1" ht="17.25" customHeight="1" x14ac:dyDescent="0.15">
      <c r="E110" s="2">
        <v>13</v>
      </c>
    </row>
    <row r="111" spans="1:5" s="2" customFormat="1" ht="17.25" customHeight="1" x14ac:dyDescent="0.15">
      <c r="E111" s="2">
        <v>14</v>
      </c>
    </row>
    <row r="112" spans="1:5" s="2" customFormat="1" ht="17.25" customHeight="1" x14ac:dyDescent="0.15">
      <c r="E112" s="2">
        <v>15</v>
      </c>
    </row>
    <row r="113" spans="5:5" s="2" customFormat="1" ht="17.25" customHeight="1" x14ac:dyDescent="0.15">
      <c r="E113" s="2">
        <v>16</v>
      </c>
    </row>
    <row r="114" spans="5:5" s="2" customFormat="1" ht="17.25" customHeight="1" x14ac:dyDescent="0.15">
      <c r="E114" s="2">
        <v>17</v>
      </c>
    </row>
    <row r="115" spans="5:5" s="2" customFormat="1" ht="17.25" customHeight="1" x14ac:dyDescent="0.15">
      <c r="E115" s="2">
        <v>18</v>
      </c>
    </row>
    <row r="116" spans="5:5" s="2" customFormat="1" ht="17.25" customHeight="1" x14ac:dyDescent="0.15">
      <c r="E116" s="2">
        <v>19</v>
      </c>
    </row>
    <row r="117" spans="5:5" s="2" customFormat="1" ht="17.25" customHeight="1" x14ac:dyDescent="0.15">
      <c r="E117" s="2">
        <v>20</v>
      </c>
    </row>
    <row r="118" spans="5:5" s="2" customFormat="1" ht="17.25" customHeight="1" x14ac:dyDescent="0.15">
      <c r="E118" s="2">
        <v>21</v>
      </c>
    </row>
    <row r="119" spans="5:5" s="2" customFormat="1" ht="17.25" customHeight="1" x14ac:dyDescent="0.15">
      <c r="E119" s="2">
        <v>22</v>
      </c>
    </row>
    <row r="120" spans="5:5" s="2" customFormat="1" ht="17.25" customHeight="1" x14ac:dyDescent="0.15">
      <c r="E120" s="2">
        <v>23</v>
      </c>
    </row>
    <row r="121" spans="5:5" s="2" customFormat="1" ht="17.25" customHeight="1" x14ac:dyDescent="0.15">
      <c r="E121" s="2">
        <v>24</v>
      </c>
    </row>
    <row r="122" spans="5:5" s="2" customFormat="1" ht="17.25" customHeight="1" x14ac:dyDescent="0.15">
      <c r="E122" s="2">
        <v>25</v>
      </c>
    </row>
    <row r="123" spans="5:5" s="2" customFormat="1" ht="17.25" customHeight="1" x14ac:dyDescent="0.15">
      <c r="E123" s="2">
        <v>26</v>
      </c>
    </row>
    <row r="124" spans="5:5" s="2" customFormat="1" ht="17.25" customHeight="1" x14ac:dyDescent="0.15">
      <c r="E124" s="2">
        <v>27</v>
      </c>
    </row>
    <row r="125" spans="5:5" s="2" customFormat="1" ht="17.25" customHeight="1" x14ac:dyDescent="0.15">
      <c r="E125" s="2">
        <v>28</v>
      </c>
    </row>
    <row r="126" spans="5:5" s="2" customFormat="1" ht="17.25" customHeight="1" x14ac:dyDescent="0.15">
      <c r="E126" s="2">
        <v>29</v>
      </c>
    </row>
    <row r="127" spans="5:5" s="2" customFormat="1" ht="17.25" customHeight="1" x14ac:dyDescent="0.15">
      <c r="E127" s="2">
        <v>30</v>
      </c>
    </row>
    <row r="128" spans="5:5" s="2" customFormat="1" ht="17.25" customHeight="1" x14ac:dyDescent="0.15">
      <c r="E128" s="2">
        <v>31</v>
      </c>
    </row>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5.95" customHeight="1" x14ac:dyDescent="0.15"/>
    <row r="144" s="2" customFormat="1" ht="15.95" customHeight="1" x14ac:dyDescent="0.15"/>
    <row r="145" s="2" customFormat="1" ht="15.95" customHeight="1" x14ac:dyDescent="0.15"/>
    <row r="146" s="2" customFormat="1" ht="15.95" customHeight="1" x14ac:dyDescent="0.15"/>
    <row r="147" s="2" customFormat="1" ht="15.95" customHeight="1" x14ac:dyDescent="0.15"/>
    <row r="148" s="2" customFormat="1" ht="15.95" customHeight="1" x14ac:dyDescent="0.15"/>
    <row r="149" s="2" customFormat="1" ht="15.95" customHeight="1" x14ac:dyDescent="0.15"/>
    <row r="150" s="2" customFormat="1" ht="15.95" customHeight="1" x14ac:dyDescent="0.15"/>
    <row r="151" s="2" customFormat="1" ht="15.95" customHeight="1" x14ac:dyDescent="0.15"/>
    <row r="152" s="2" customFormat="1" ht="15.95" customHeight="1" x14ac:dyDescent="0.15"/>
    <row r="153" s="2" customFormat="1" ht="15.95" customHeight="1" x14ac:dyDescent="0.15"/>
    <row r="154" s="2" customFormat="1" ht="15.95" customHeight="1" x14ac:dyDescent="0.15"/>
    <row r="155" s="2" customFormat="1" ht="15.95" customHeight="1" x14ac:dyDescent="0.15"/>
    <row r="156" s="2" customFormat="1" ht="15.95" customHeight="1" x14ac:dyDescent="0.15"/>
    <row r="157" s="2" customFormat="1" ht="15.95" customHeight="1" x14ac:dyDescent="0.15"/>
    <row r="158" s="2" customFormat="1" ht="15.95" customHeight="1" x14ac:dyDescent="0.15"/>
    <row r="159" s="2" customFormat="1" ht="15.95" customHeight="1" x14ac:dyDescent="0.15"/>
    <row r="160" s="2" customFormat="1" ht="15.95" customHeight="1" x14ac:dyDescent="0.15"/>
    <row r="161" s="2" customFormat="1" ht="15.95" customHeight="1" x14ac:dyDescent="0.15"/>
    <row r="162" s="2" customFormat="1" ht="15.95" customHeight="1" x14ac:dyDescent="0.15"/>
    <row r="163" s="2" customFormat="1" ht="15.95" customHeight="1" x14ac:dyDescent="0.15"/>
    <row r="164" s="2" customFormat="1" ht="15.95" customHeight="1" x14ac:dyDescent="0.15"/>
    <row r="165" s="2" customFormat="1" ht="15.95" customHeight="1" x14ac:dyDescent="0.15"/>
    <row r="166" s="2" customFormat="1" ht="15.95" customHeight="1" x14ac:dyDescent="0.15"/>
    <row r="167" s="2" customFormat="1" ht="15.95" customHeight="1" x14ac:dyDescent="0.15"/>
    <row r="168" s="2" customFormat="1" ht="15.95" customHeight="1" x14ac:dyDescent="0.15"/>
    <row r="169" s="2" customFormat="1" ht="15.95" customHeight="1" x14ac:dyDescent="0.15"/>
    <row r="170" s="2" customFormat="1" ht="15.95" customHeight="1" x14ac:dyDescent="0.15"/>
    <row r="171" s="2" customFormat="1" ht="15.95" customHeight="1" x14ac:dyDescent="0.15"/>
    <row r="172" s="2" customFormat="1" ht="15.95" customHeight="1" x14ac:dyDescent="0.15"/>
    <row r="173" s="2" customFormat="1"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sheetData>
  <mergeCells count="77">
    <mergeCell ref="Y12:Z12"/>
    <mergeCell ref="AA12:AB12"/>
    <mergeCell ref="AC12:AD12"/>
    <mergeCell ref="C13:F13"/>
    <mergeCell ref="G13:P13"/>
    <mergeCell ref="Q13:R13"/>
    <mergeCell ref="S13:T13"/>
    <mergeCell ref="U13:V13"/>
    <mergeCell ref="W13:X13"/>
    <mergeCell ref="C12:F12"/>
    <mergeCell ref="G12:P12"/>
    <mergeCell ref="Q12:R12"/>
    <mergeCell ref="S12:T12"/>
    <mergeCell ref="U12:V12"/>
    <mergeCell ref="W12:X12"/>
    <mergeCell ref="AC14:AD14"/>
    <mergeCell ref="AA13:AB13"/>
    <mergeCell ref="AC13:AD13"/>
    <mergeCell ref="C14:F14"/>
    <mergeCell ref="G14:P14"/>
    <mergeCell ref="Q14:R14"/>
    <mergeCell ref="Y13:Z13"/>
    <mergeCell ref="S14:T14"/>
    <mergeCell ref="U14:V14"/>
    <mergeCell ref="W14:X14"/>
    <mergeCell ref="Y14:Z14"/>
    <mergeCell ref="AA14:AB14"/>
    <mergeCell ref="W10:X10"/>
    <mergeCell ref="Y10:Z10"/>
    <mergeCell ref="AA10:AB10"/>
    <mergeCell ref="AC10:AD10"/>
    <mergeCell ref="C11:F11"/>
    <mergeCell ref="G11:P11"/>
    <mergeCell ref="Q11:R11"/>
    <mergeCell ref="S11:T11"/>
    <mergeCell ref="U11:V11"/>
    <mergeCell ref="W11:X11"/>
    <mergeCell ref="Y11:Z11"/>
    <mergeCell ref="AA11:AB11"/>
    <mergeCell ref="AC11:AD11"/>
    <mergeCell ref="C10:F10"/>
    <mergeCell ref="G10:P10"/>
    <mergeCell ref="Q10:R10"/>
    <mergeCell ref="AA9:AB9"/>
    <mergeCell ref="AC9:AD9"/>
    <mergeCell ref="Q8:R8"/>
    <mergeCell ref="S8:T8"/>
    <mergeCell ref="U8:V8"/>
    <mergeCell ref="G6:K6"/>
    <mergeCell ref="L6:P6"/>
    <mergeCell ref="Q6:R6"/>
    <mergeCell ref="S6:AD6"/>
    <mergeCell ref="C7:F7"/>
    <mergeCell ref="G7:P7"/>
    <mergeCell ref="Q7:R7"/>
    <mergeCell ref="S7:T7"/>
    <mergeCell ref="U7:V7"/>
    <mergeCell ref="W7:X7"/>
    <mergeCell ref="Y7:Z7"/>
    <mergeCell ref="AA7:AB7"/>
    <mergeCell ref="AC7:AD7"/>
    <mergeCell ref="C8:F8"/>
    <mergeCell ref="G8:P8"/>
    <mergeCell ref="W8:X8"/>
    <mergeCell ref="Y8:Z8"/>
    <mergeCell ref="D23:AJ28"/>
    <mergeCell ref="S10:T10"/>
    <mergeCell ref="U10:V10"/>
    <mergeCell ref="AA8:AB8"/>
    <mergeCell ref="AC8:AD8"/>
    <mergeCell ref="C9:F9"/>
    <mergeCell ref="G9:P9"/>
    <mergeCell ref="Q9:R9"/>
    <mergeCell ref="S9:T9"/>
    <mergeCell ref="U9:V9"/>
    <mergeCell ref="W9:X9"/>
    <mergeCell ref="Y9:Z9"/>
  </mergeCells>
  <phoneticPr fontId="2"/>
  <dataValidations count="5">
    <dataValidation type="list" allowBlank="1" showInputMessage="1" showErrorMessage="1" error="リストから選択してください" sqref="AA7:AB14" xr:uid="{00000000-0002-0000-0000-000000000000}">
      <formula1>$E$98:$E$128</formula1>
    </dataValidation>
    <dataValidation type="list" allowBlank="1" showInputMessage="1" showErrorMessage="1" error="リストから選択してください" sqref="W7:X14" xr:uid="{00000000-0002-0000-0000-000001000000}">
      <formula1>$D$98:$D$109</formula1>
    </dataValidation>
    <dataValidation type="list" allowBlank="1" showInputMessage="1" showErrorMessage="1" error="リストから選択してください" sqref="S7:T14" xr:uid="{00000000-0002-0000-0000-000002000000}">
      <formula1>$C$98:$C$101</formula1>
    </dataValidation>
    <dataValidation type="list" allowBlank="1" showInputMessage="1" showErrorMessage="1" error="リストから選択してください" sqref="Q7:R14" xr:uid="{00000000-0002-0000-0000-000003000000}">
      <formula1>$B$98:$B$100</formula1>
    </dataValidation>
    <dataValidation type="list" allowBlank="1" showInputMessage="1" showErrorMessage="1" error="リストから選択してください" sqref="E2:F2" xr:uid="{00000000-0002-0000-0000-000004000000}">
      <formula1>$A$98:$A$99</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BO202"/>
  <sheetViews>
    <sheetView showGridLines="0" topLeftCell="A64" zoomScale="94" zoomScaleNormal="80" workbookViewId="0">
      <selection activeCell="C76" sqref="C76"/>
    </sheetView>
  </sheetViews>
  <sheetFormatPr defaultColWidth="9" defaultRowHeight="14.25" x14ac:dyDescent="0.15"/>
  <cols>
    <col min="1" max="1" width="2.625" style="76" customWidth="1"/>
    <col min="2" max="2" width="3.125" style="76" customWidth="1"/>
    <col min="3" max="9" width="2.625" style="76" customWidth="1"/>
    <col min="10" max="10" width="4.125" style="76" customWidth="1"/>
    <col min="11" max="35" width="2.625" style="76" customWidth="1"/>
    <col min="36" max="36" width="21.5" style="76" customWidth="1"/>
    <col min="37" max="38" width="4.125" style="76" bestFit="1" customWidth="1"/>
    <col min="39" max="161" width="2.625" style="76" customWidth="1"/>
    <col min="162" max="16384" width="9" style="76"/>
  </cols>
  <sheetData>
    <row r="1" spans="1:67" s="1" customFormat="1" ht="15.95" customHeight="1" thickBot="1" x14ac:dyDescent="0.2">
      <c r="F1" s="1">
        <v>1</v>
      </c>
      <c r="G1" s="1">
        <v>2</v>
      </c>
      <c r="H1" s="1">
        <v>3</v>
      </c>
      <c r="I1" s="1">
        <v>4</v>
      </c>
      <c r="J1" s="1">
        <v>5</v>
      </c>
      <c r="K1" s="1">
        <v>6</v>
      </c>
      <c r="L1" s="1">
        <v>7</v>
      </c>
      <c r="M1" s="1">
        <v>8</v>
      </c>
      <c r="N1" s="1">
        <v>9</v>
      </c>
      <c r="O1" s="1">
        <v>10</v>
      </c>
      <c r="P1" s="1">
        <v>11</v>
      </c>
      <c r="Q1" s="1">
        <v>12</v>
      </c>
      <c r="R1" s="1">
        <v>13</v>
      </c>
      <c r="S1" s="1">
        <v>14</v>
      </c>
      <c r="T1" s="1">
        <v>15</v>
      </c>
      <c r="U1" s="1">
        <v>16</v>
      </c>
      <c r="V1" s="1">
        <v>17</v>
      </c>
      <c r="W1" s="1">
        <v>18</v>
      </c>
      <c r="X1" s="1">
        <v>19</v>
      </c>
      <c r="Y1" s="1">
        <v>20</v>
      </c>
      <c r="Z1" s="1">
        <v>21</v>
      </c>
      <c r="AA1" s="1">
        <v>22</v>
      </c>
      <c r="AB1" s="1">
        <v>23</v>
      </c>
      <c r="AC1" s="1">
        <v>24</v>
      </c>
      <c r="AD1" s="1">
        <v>25</v>
      </c>
      <c r="AE1" s="1">
        <v>26</v>
      </c>
      <c r="AF1" s="1">
        <v>27</v>
      </c>
      <c r="AG1" s="1">
        <v>28</v>
      </c>
      <c r="AH1" s="1">
        <v>29</v>
      </c>
      <c r="AI1" s="1">
        <v>30</v>
      </c>
      <c r="AJ1" s="1">
        <v>31</v>
      </c>
      <c r="AK1" s="1">
        <v>32</v>
      </c>
      <c r="AL1" s="1">
        <v>33</v>
      </c>
    </row>
    <row r="2" spans="1:67" s="1" customFormat="1" ht="15.95" customHeight="1" x14ac:dyDescent="0.15">
      <c r="B2" s="70"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2"/>
    </row>
    <row r="3" spans="1:67" s="1" customFormat="1" ht="17.25" x14ac:dyDescent="0.15">
      <c r="B3" s="88" t="s">
        <v>212</v>
      </c>
      <c r="AJ3" s="74"/>
    </row>
    <row r="4" spans="1:67" s="1" customFormat="1" ht="15.95" customHeight="1" x14ac:dyDescent="0.15">
      <c r="B4" s="75"/>
      <c r="AJ4" s="74"/>
    </row>
    <row r="5" spans="1:67" s="1" customFormat="1" ht="15.95" customHeight="1" x14ac:dyDescent="0.15">
      <c r="B5" s="75" t="s">
        <v>119</v>
      </c>
      <c r="AJ5" s="74"/>
    </row>
    <row r="6" spans="1:67" ht="15.95" customHeight="1" x14ac:dyDescent="0.15">
      <c r="A6" s="1"/>
      <c r="B6" s="75"/>
      <c r="C6" s="131" t="s">
        <v>1</v>
      </c>
      <c r="D6" s="157"/>
      <c r="E6" s="141"/>
      <c r="F6" s="14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74"/>
      <c r="AK6" s="1"/>
      <c r="AL6" s="1"/>
      <c r="AM6" s="1"/>
      <c r="AN6" s="1"/>
      <c r="AO6" s="1"/>
      <c r="AP6" s="1"/>
      <c r="AQ6" s="1"/>
      <c r="AR6" s="1"/>
      <c r="AS6" s="1"/>
      <c r="AT6" s="1"/>
      <c r="AU6" s="1"/>
      <c r="AV6" s="1"/>
      <c r="AW6" s="1"/>
      <c r="AX6" s="1"/>
      <c r="AY6" s="1"/>
      <c r="AZ6" s="1"/>
      <c r="BA6" s="1"/>
      <c r="BB6" s="1"/>
      <c r="BC6" s="1"/>
      <c r="BD6" s="1"/>
      <c r="BE6" s="1"/>
      <c r="BF6" s="1"/>
      <c r="BG6" s="1"/>
      <c r="BH6" s="1"/>
    </row>
    <row r="7" spans="1:67" s="1" customFormat="1" ht="15.95" customHeight="1" x14ac:dyDescent="0.15">
      <c r="B7" s="75"/>
      <c r="C7" s="20"/>
      <c r="D7" s="20"/>
      <c r="E7" s="118"/>
      <c r="F7" s="118"/>
      <c r="G7" s="118"/>
      <c r="AJ7" s="74"/>
    </row>
    <row r="8" spans="1:67" s="1" customFormat="1" ht="15.95" customHeight="1" x14ac:dyDescent="0.15">
      <c r="B8" s="75" t="s">
        <v>120</v>
      </c>
      <c r="AJ8" s="74"/>
    </row>
    <row r="9" spans="1:67" s="1" customFormat="1" ht="15.95" customHeight="1" x14ac:dyDescent="0.15">
      <c r="B9" s="73"/>
      <c r="D9" s="77" t="s">
        <v>80</v>
      </c>
      <c r="AH9" s="14"/>
      <c r="AI9" s="14"/>
      <c r="AJ9" s="78"/>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row>
    <row r="10" spans="1:67" s="1" customFormat="1" ht="15.95" customHeight="1" x14ac:dyDescent="0.15">
      <c r="B10" s="75"/>
      <c r="G10" s="149" t="s">
        <v>24</v>
      </c>
      <c r="H10" s="150"/>
      <c r="I10" s="150"/>
      <c r="J10" s="150"/>
      <c r="K10" s="150"/>
      <c r="L10" s="150"/>
      <c r="M10" s="150"/>
      <c r="N10" s="150"/>
      <c r="O10" s="150"/>
      <c r="P10" s="151"/>
      <c r="Q10" s="155" t="s">
        <v>7</v>
      </c>
      <c r="R10" s="155"/>
      <c r="S10" s="155" t="s">
        <v>8</v>
      </c>
      <c r="T10" s="155"/>
      <c r="U10" s="155"/>
      <c r="V10" s="155"/>
      <c r="W10" s="155"/>
      <c r="X10" s="155"/>
      <c r="Y10" s="155"/>
      <c r="Z10" s="155"/>
      <c r="AA10" s="155"/>
      <c r="AB10" s="155"/>
      <c r="AC10" s="155"/>
      <c r="AD10" s="155"/>
      <c r="AJ10" s="74"/>
      <c r="AL10" s="1" t="s">
        <v>32</v>
      </c>
    </row>
    <row r="11" spans="1:67" ht="15.95" customHeight="1" x14ac:dyDescent="0.15">
      <c r="A11" s="1"/>
      <c r="B11" s="75"/>
      <c r="C11" s="1"/>
      <c r="D11" s="20" t="s">
        <v>179</v>
      </c>
      <c r="E11" s="1"/>
      <c r="F11" s="79">
        <v>1</v>
      </c>
      <c r="G11" s="142"/>
      <c r="H11" s="143"/>
      <c r="I11" s="143"/>
      <c r="J11" s="143"/>
      <c r="K11" s="143"/>
      <c r="L11" s="143"/>
      <c r="M11" s="143"/>
      <c r="N11" s="143"/>
      <c r="O11" s="143"/>
      <c r="P11" s="144"/>
      <c r="Q11" s="141"/>
      <c r="R11" s="141"/>
      <c r="S11" s="141"/>
      <c r="T11" s="142"/>
      <c r="U11" s="139" t="s">
        <v>9</v>
      </c>
      <c r="V11" s="140"/>
      <c r="W11" s="141"/>
      <c r="X11" s="142"/>
      <c r="Y11" s="139" t="s">
        <v>10</v>
      </c>
      <c r="Z11" s="140"/>
      <c r="AA11" s="141"/>
      <c r="AB11" s="142"/>
      <c r="AC11" s="139" t="s">
        <v>11</v>
      </c>
      <c r="AD11" s="140"/>
      <c r="AE11" s="1"/>
      <c r="AF11" s="1"/>
      <c r="AG11" s="1"/>
      <c r="AH11" s="1"/>
      <c r="AI11" s="1"/>
      <c r="AJ11" s="74"/>
      <c r="AK11" s="1"/>
      <c r="AL11" s="138" t="str">
        <f>CONCATENATE(S11,$AL$10,W11,$AL$10,AA11)</f>
        <v>//</v>
      </c>
      <c r="AM11" s="138"/>
      <c r="AN11" s="138"/>
      <c r="AO11" s="138"/>
      <c r="AP11" s="138"/>
      <c r="AQ11" s="138"/>
      <c r="AR11" s="138"/>
      <c r="AS11" s="138"/>
      <c r="AT11" s="138"/>
      <c r="AU11" s="138"/>
      <c r="AV11" s="1"/>
      <c r="AW11" s="1"/>
      <c r="AX11" s="1"/>
      <c r="AY11" s="1"/>
      <c r="AZ11" s="1"/>
      <c r="BA11" s="1"/>
      <c r="BB11" s="1"/>
      <c r="BC11" s="1"/>
      <c r="BD11" s="1"/>
      <c r="BE11" s="1"/>
      <c r="BF11" s="1"/>
      <c r="BG11" s="1"/>
      <c r="BH11" s="1"/>
    </row>
    <row r="12" spans="1:67" ht="15.95" customHeight="1" x14ac:dyDescent="0.15">
      <c r="A12" s="1"/>
      <c r="B12" s="75"/>
      <c r="C12" s="1"/>
      <c r="D12" s="20" t="s">
        <v>179</v>
      </c>
      <c r="E12" s="1"/>
      <c r="F12" s="79">
        <v>2</v>
      </c>
      <c r="G12" s="142"/>
      <c r="H12" s="143"/>
      <c r="I12" s="143"/>
      <c r="J12" s="143"/>
      <c r="K12" s="143"/>
      <c r="L12" s="143"/>
      <c r="M12" s="143"/>
      <c r="N12" s="143"/>
      <c r="O12" s="143"/>
      <c r="P12" s="144"/>
      <c r="Q12" s="141"/>
      <c r="R12" s="141"/>
      <c r="S12" s="141"/>
      <c r="T12" s="142"/>
      <c r="U12" s="139" t="s">
        <v>9</v>
      </c>
      <c r="V12" s="140"/>
      <c r="W12" s="141"/>
      <c r="X12" s="142"/>
      <c r="Y12" s="139" t="s">
        <v>158</v>
      </c>
      <c r="Z12" s="140"/>
      <c r="AA12" s="141"/>
      <c r="AB12" s="142"/>
      <c r="AC12" s="139" t="s">
        <v>159</v>
      </c>
      <c r="AD12" s="140"/>
      <c r="AE12" s="1"/>
      <c r="AF12" s="1"/>
      <c r="AG12" s="1"/>
      <c r="AH12" s="1"/>
      <c r="AI12" s="1"/>
      <c r="AJ12" s="74"/>
      <c r="AK12" s="14"/>
      <c r="AL12" s="138" t="str">
        <f>CONCATENATE(S12,$AL$10,W12,$AL$10,AA12)</f>
        <v>//</v>
      </c>
      <c r="AM12" s="138"/>
      <c r="AN12" s="138"/>
      <c r="AO12" s="138"/>
      <c r="AP12" s="138"/>
      <c r="AQ12" s="138"/>
      <c r="AR12" s="138"/>
      <c r="AS12" s="138"/>
      <c r="AT12" s="138"/>
      <c r="AU12" s="138"/>
      <c r="AV12" s="14"/>
      <c r="AW12" s="14"/>
      <c r="AX12" s="14"/>
      <c r="AY12" s="14"/>
      <c r="AZ12" s="14"/>
      <c r="BA12" s="14"/>
      <c r="BB12" s="14"/>
      <c r="BC12" s="14"/>
      <c r="BD12" s="14"/>
      <c r="BE12" s="14"/>
      <c r="BF12" s="14"/>
      <c r="BG12" s="14"/>
      <c r="BH12" s="14"/>
      <c r="BI12" s="14"/>
      <c r="BJ12" s="14"/>
      <c r="BK12" s="14"/>
      <c r="BL12" s="14"/>
      <c r="BM12" s="14"/>
      <c r="BN12" s="14"/>
      <c r="BO12" s="14"/>
    </row>
    <row r="13" spans="1:67" ht="15.95" customHeight="1" x14ac:dyDescent="0.15">
      <c r="A13" s="1"/>
      <c r="B13" s="75"/>
      <c r="C13" s="1"/>
      <c r="D13" s="20" t="s">
        <v>179</v>
      </c>
      <c r="E13" s="1"/>
      <c r="F13" s="79">
        <v>3</v>
      </c>
      <c r="G13" s="142"/>
      <c r="H13" s="143"/>
      <c r="I13" s="143"/>
      <c r="J13" s="143"/>
      <c r="K13" s="143"/>
      <c r="L13" s="143"/>
      <c r="M13" s="143"/>
      <c r="N13" s="143"/>
      <c r="O13" s="143"/>
      <c r="P13" s="144"/>
      <c r="Q13" s="142"/>
      <c r="R13" s="144"/>
      <c r="S13" s="142"/>
      <c r="T13" s="143"/>
      <c r="U13" s="156" t="s">
        <v>9</v>
      </c>
      <c r="V13" s="139"/>
      <c r="W13" s="142"/>
      <c r="X13" s="143"/>
      <c r="Y13" s="156" t="s">
        <v>158</v>
      </c>
      <c r="Z13" s="139"/>
      <c r="AA13" s="141"/>
      <c r="AB13" s="142"/>
      <c r="AC13" s="139" t="s">
        <v>11</v>
      </c>
      <c r="AD13" s="140"/>
      <c r="AE13" s="1"/>
      <c r="AF13" s="1"/>
      <c r="AG13" s="1"/>
      <c r="AH13" s="1"/>
      <c r="AI13" s="1"/>
      <c r="AJ13" s="74"/>
      <c r="AK13" s="14"/>
      <c r="AL13" s="138" t="str">
        <f t="shared" ref="AL13:AL18" si="0">CONCATENATE(S13,$AL$10,W13,$AL$10,AA13)</f>
        <v>//</v>
      </c>
      <c r="AM13" s="138"/>
      <c r="AN13" s="138"/>
      <c r="AO13" s="138"/>
      <c r="AP13" s="138"/>
      <c r="AQ13" s="138"/>
      <c r="AR13" s="138"/>
      <c r="AS13" s="138"/>
      <c r="AT13" s="138"/>
      <c r="AU13" s="138"/>
      <c r="AV13" s="14"/>
      <c r="AW13" s="14"/>
      <c r="AX13" s="14"/>
      <c r="AY13" s="14"/>
      <c r="AZ13" s="14"/>
      <c r="BA13" s="14"/>
      <c r="BB13" s="14"/>
      <c r="BC13" s="14"/>
      <c r="BD13" s="14"/>
      <c r="BE13" s="14"/>
      <c r="BF13" s="14"/>
      <c r="BG13" s="14"/>
      <c r="BH13" s="14"/>
      <c r="BI13" s="14"/>
      <c r="BJ13" s="14"/>
      <c r="BK13" s="14"/>
      <c r="BL13" s="14"/>
      <c r="BM13" s="14"/>
      <c r="BN13" s="14"/>
      <c r="BO13" s="14"/>
    </row>
    <row r="14" spans="1:67" ht="15.95" customHeight="1" x14ac:dyDescent="0.15">
      <c r="A14" s="1"/>
      <c r="B14" s="75"/>
      <c r="C14" s="1"/>
      <c r="D14" s="20" t="s">
        <v>179</v>
      </c>
      <c r="E14" s="1"/>
      <c r="F14" s="79">
        <v>4</v>
      </c>
      <c r="G14" s="145"/>
      <c r="H14" s="146"/>
      <c r="I14" s="146"/>
      <c r="J14" s="146"/>
      <c r="K14" s="146"/>
      <c r="L14" s="146"/>
      <c r="M14" s="146"/>
      <c r="N14" s="146"/>
      <c r="O14" s="146"/>
      <c r="P14" s="147"/>
      <c r="Q14" s="148"/>
      <c r="R14" s="148"/>
      <c r="S14" s="148"/>
      <c r="T14" s="145"/>
      <c r="U14" s="139" t="s">
        <v>9</v>
      </c>
      <c r="V14" s="140"/>
      <c r="W14" s="148"/>
      <c r="X14" s="145"/>
      <c r="Y14" s="139" t="s">
        <v>10</v>
      </c>
      <c r="Z14" s="140"/>
      <c r="AA14" s="148"/>
      <c r="AB14" s="145"/>
      <c r="AC14" s="139" t="s">
        <v>11</v>
      </c>
      <c r="AD14" s="140"/>
      <c r="AE14" s="1"/>
      <c r="AF14" s="1"/>
      <c r="AG14" s="1"/>
      <c r="AH14" s="1"/>
      <c r="AI14" s="1"/>
      <c r="AJ14" s="74"/>
      <c r="AK14" s="14"/>
      <c r="AL14" s="138" t="str">
        <f t="shared" si="0"/>
        <v>//</v>
      </c>
      <c r="AM14" s="138"/>
      <c r="AN14" s="138"/>
      <c r="AO14" s="138"/>
      <c r="AP14" s="138"/>
      <c r="AQ14" s="138"/>
      <c r="AR14" s="138"/>
      <c r="AS14" s="138"/>
      <c r="AT14" s="138"/>
      <c r="AU14" s="138"/>
      <c r="AV14" s="14"/>
      <c r="AW14" s="14"/>
      <c r="AX14" s="14"/>
      <c r="AY14" s="14"/>
      <c r="AZ14" s="14"/>
      <c r="BA14" s="14"/>
      <c r="BB14" s="14"/>
      <c r="BC14" s="14"/>
      <c r="BD14" s="14"/>
      <c r="BE14" s="14"/>
      <c r="BF14" s="14"/>
      <c r="BG14" s="14"/>
      <c r="BH14" s="14"/>
      <c r="BI14" s="14"/>
      <c r="BJ14" s="14"/>
      <c r="BK14" s="14"/>
      <c r="BL14" s="14"/>
      <c r="BM14" s="14"/>
      <c r="BN14" s="14"/>
      <c r="BO14" s="14"/>
    </row>
    <row r="15" spans="1:67" ht="15.95" customHeight="1" x14ac:dyDescent="0.15">
      <c r="A15" s="1"/>
      <c r="B15" s="75"/>
      <c r="C15" s="1"/>
      <c r="D15" s="20" t="s">
        <v>179</v>
      </c>
      <c r="E15" s="1"/>
      <c r="F15" s="79">
        <v>5</v>
      </c>
      <c r="G15" s="142"/>
      <c r="H15" s="143"/>
      <c r="I15" s="143"/>
      <c r="J15" s="143"/>
      <c r="K15" s="143"/>
      <c r="L15" s="143"/>
      <c r="M15" s="143"/>
      <c r="N15" s="143"/>
      <c r="O15" s="143"/>
      <c r="P15" s="144"/>
      <c r="Q15" s="141"/>
      <c r="R15" s="141"/>
      <c r="S15" s="141"/>
      <c r="T15" s="142"/>
      <c r="U15" s="139" t="s">
        <v>9</v>
      </c>
      <c r="V15" s="140"/>
      <c r="W15" s="141"/>
      <c r="X15" s="142"/>
      <c r="Y15" s="139" t="s">
        <v>158</v>
      </c>
      <c r="Z15" s="140"/>
      <c r="AA15" s="141"/>
      <c r="AB15" s="142"/>
      <c r="AC15" s="139" t="s">
        <v>159</v>
      </c>
      <c r="AD15" s="140"/>
      <c r="AE15" s="1"/>
      <c r="AF15" s="1"/>
      <c r="AG15" s="1"/>
      <c r="AH15" s="1"/>
      <c r="AI15" s="1"/>
      <c r="AJ15" s="74"/>
      <c r="AK15" s="1"/>
      <c r="AL15" s="138" t="str">
        <f t="shared" si="0"/>
        <v>//</v>
      </c>
      <c r="AM15" s="138"/>
      <c r="AN15" s="138"/>
      <c r="AO15" s="138"/>
      <c r="AP15" s="138"/>
      <c r="AQ15" s="138"/>
      <c r="AR15" s="138"/>
      <c r="AS15" s="138"/>
      <c r="AT15" s="138"/>
      <c r="AU15" s="138"/>
      <c r="AV15" s="1"/>
      <c r="AW15" s="1"/>
      <c r="AX15" s="1"/>
      <c r="AY15" s="1"/>
      <c r="AZ15" s="1"/>
      <c r="BA15" s="1"/>
      <c r="BB15" s="1"/>
      <c r="BC15" s="1"/>
      <c r="BD15" s="1"/>
      <c r="BE15" s="1"/>
      <c r="BF15" s="1"/>
      <c r="BG15" s="1"/>
      <c r="BH15" s="1"/>
    </row>
    <row r="16" spans="1:67" ht="15.95" customHeight="1" x14ac:dyDescent="0.15">
      <c r="A16" s="1"/>
      <c r="B16" s="75"/>
      <c r="C16" s="1"/>
      <c r="D16" s="20" t="s">
        <v>179</v>
      </c>
      <c r="E16" s="1"/>
      <c r="F16" s="79">
        <v>6</v>
      </c>
      <c r="G16" s="142"/>
      <c r="H16" s="143"/>
      <c r="I16" s="143"/>
      <c r="J16" s="143"/>
      <c r="K16" s="143"/>
      <c r="L16" s="143"/>
      <c r="M16" s="143"/>
      <c r="N16" s="143"/>
      <c r="O16" s="143"/>
      <c r="P16" s="144"/>
      <c r="Q16" s="141"/>
      <c r="R16" s="141"/>
      <c r="S16" s="141"/>
      <c r="T16" s="142"/>
      <c r="U16" s="139" t="s">
        <v>9</v>
      </c>
      <c r="V16" s="140"/>
      <c r="W16" s="141"/>
      <c r="X16" s="142"/>
      <c r="Y16" s="139" t="s">
        <v>158</v>
      </c>
      <c r="Z16" s="140"/>
      <c r="AA16" s="141"/>
      <c r="AB16" s="142"/>
      <c r="AC16" s="139" t="s">
        <v>159</v>
      </c>
      <c r="AD16" s="140"/>
      <c r="AE16" s="1"/>
      <c r="AF16" s="1"/>
      <c r="AG16" s="1"/>
      <c r="AH16" s="1"/>
      <c r="AI16" s="1"/>
      <c r="AJ16" s="74"/>
      <c r="AK16" s="1"/>
      <c r="AL16" s="138" t="str">
        <f t="shared" si="0"/>
        <v>//</v>
      </c>
      <c r="AM16" s="138"/>
      <c r="AN16" s="138"/>
      <c r="AO16" s="138"/>
      <c r="AP16" s="138"/>
      <c r="AQ16" s="138"/>
      <c r="AR16" s="138"/>
      <c r="AS16" s="138"/>
      <c r="AT16" s="138"/>
      <c r="AU16" s="138"/>
      <c r="AV16" s="1"/>
      <c r="AW16" s="1"/>
      <c r="AX16" s="1"/>
      <c r="AY16" s="1"/>
      <c r="AZ16" s="1"/>
      <c r="BA16" s="1"/>
      <c r="BB16" s="1"/>
      <c r="BC16" s="1"/>
      <c r="BD16" s="1"/>
      <c r="BE16" s="1"/>
      <c r="BF16" s="1"/>
      <c r="BG16" s="1"/>
      <c r="BH16" s="1"/>
    </row>
    <row r="17" spans="1:60" ht="15.95" customHeight="1" x14ac:dyDescent="0.15">
      <c r="A17" s="1"/>
      <c r="B17" s="75"/>
      <c r="C17" s="1"/>
      <c r="D17" s="20" t="s">
        <v>179</v>
      </c>
      <c r="E17" s="1"/>
      <c r="F17" s="79">
        <v>7</v>
      </c>
      <c r="G17" s="142"/>
      <c r="H17" s="143"/>
      <c r="I17" s="143"/>
      <c r="J17" s="143"/>
      <c r="K17" s="143"/>
      <c r="L17" s="143"/>
      <c r="M17" s="143"/>
      <c r="N17" s="143"/>
      <c r="O17" s="143"/>
      <c r="P17" s="144"/>
      <c r="Q17" s="141"/>
      <c r="R17" s="141"/>
      <c r="S17" s="141"/>
      <c r="T17" s="142"/>
      <c r="U17" s="139" t="s">
        <v>9</v>
      </c>
      <c r="V17" s="140"/>
      <c r="W17" s="141"/>
      <c r="X17" s="142"/>
      <c r="Y17" s="139" t="s">
        <v>10</v>
      </c>
      <c r="Z17" s="140"/>
      <c r="AA17" s="141"/>
      <c r="AB17" s="142"/>
      <c r="AC17" s="139" t="s">
        <v>11</v>
      </c>
      <c r="AD17" s="140"/>
      <c r="AE17" s="1"/>
      <c r="AF17" s="1"/>
      <c r="AG17" s="1"/>
      <c r="AH17" s="1"/>
      <c r="AI17" s="1"/>
      <c r="AJ17" s="74"/>
      <c r="AK17" s="1"/>
      <c r="AL17" s="138" t="str">
        <f t="shared" si="0"/>
        <v>//</v>
      </c>
      <c r="AM17" s="138"/>
      <c r="AN17" s="138"/>
      <c r="AO17" s="138"/>
      <c r="AP17" s="138"/>
      <c r="AQ17" s="138"/>
      <c r="AR17" s="138"/>
      <c r="AS17" s="138"/>
      <c r="AT17" s="138"/>
      <c r="AU17" s="138"/>
      <c r="AV17" s="1"/>
      <c r="AW17" s="1"/>
      <c r="AX17" s="1"/>
      <c r="AY17" s="1"/>
      <c r="AZ17" s="1"/>
      <c r="BA17" s="1"/>
      <c r="BB17" s="1"/>
      <c r="BC17" s="1"/>
      <c r="BD17" s="1"/>
      <c r="BE17" s="1"/>
      <c r="BF17" s="1"/>
      <c r="BG17" s="1"/>
      <c r="BH17" s="1"/>
    </row>
    <row r="18" spans="1:60" ht="15.95" customHeight="1" x14ac:dyDescent="0.15">
      <c r="A18" s="1"/>
      <c r="B18" s="75"/>
      <c r="C18" s="1"/>
      <c r="D18" s="20" t="s">
        <v>179</v>
      </c>
      <c r="E18" s="1"/>
      <c r="F18" s="79">
        <v>8</v>
      </c>
      <c r="G18" s="142"/>
      <c r="H18" s="143"/>
      <c r="I18" s="143"/>
      <c r="J18" s="143"/>
      <c r="K18" s="143"/>
      <c r="L18" s="143"/>
      <c r="M18" s="143"/>
      <c r="N18" s="143"/>
      <c r="O18" s="143"/>
      <c r="P18" s="144"/>
      <c r="Q18" s="141"/>
      <c r="R18" s="141"/>
      <c r="S18" s="141"/>
      <c r="T18" s="142"/>
      <c r="U18" s="139" t="s">
        <v>9</v>
      </c>
      <c r="V18" s="140"/>
      <c r="W18" s="141"/>
      <c r="X18" s="142"/>
      <c r="Y18" s="139" t="s">
        <v>158</v>
      </c>
      <c r="Z18" s="140"/>
      <c r="AA18" s="141"/>
      <c r="AB18" s="142"/>
      <c r="AC18" s="139" t="s">
        <v>159</v>
      </c>
      <c r="AD18" s="140"/>
      <c r="AE18" s="1"/>
      <c r="AF18" s="1"/>
      <c r="AG18" s="1"/>
      <c r="AH18" s="1"/>
      <c r="AI18" s="1"/>
      <c r="AJ18" s="74"/>
      <c r="AK18" s="1"/>
      <c r="AL18" s="138" t="str">
        <f t="shared" si="0"/>
        <v>//</v>
      </c>
      <c r="AM18" s="138"/>
      <c r="AN18" s="138"/>
      <c r="AO18" s="138"/>
      <c r="AP18" s="138"/>
      <c r="AQ18" s="138"/>
      <c r="AR18" s="138"/>
      <c r="AS18" s="138"/>
      <c r="AT18" s="138"/>
      <c r="AU18" s="138"/>
      <c r="AV18" s="1"/>
      <c r="AW18" s="1"/>
      <c r="AX18" s="1"/>
      <c r="AY18" s="1"/>
      <c r="AZ18" s="1"/>
      <c r="BA18" s="1"/>
      <c r="BB18" s="1"/>
      <c r="BC18" s="1"/>
      <c r="BD18" s="1"/>
      <c r="BE18" s="1"/>
      <c r="BF18" s="1"/>
      <c r="BG18" s="1"/>
      <c r="BH18" s="1"/>
    </row>
    <row r="19" spans="1:60" s="1" customFormat="1" ht="15.95" customHeight="1" x14ac:dyDescent="0.15">
      <c r="B19" s="75"/>
      <c r="AJ19" s="74"/>
    </row>
    <row r="20" spans="1:60" s="1" customFormat="1" ht="15.95" customHeight="1" x14ac:dyDescent="0.15">
      <c r="B20" s="75" t="s">
        <v>121</v>
      </c>
      <c r="AJ20" s="74"/>
    </row>
    <row r="21" spans="1:60" ht="15.95" customHeight="1" x14ac:dyDescent="0.15">
      <c r="A21" s="1"/>
      <c r="B21" s="75"/>
      <c r="C21" s="131" t="s">
        <v>21</v>
      </c>
      <c r="D21" s="131"/>
      <c r="E21" s="141"/>
      <c r="F21" s="141"/>
      <c r="G21" s="131" t="s">
        <v>10</v>
      </c>
      <c r="H21" s="131"/>
      <c r="I21" s="141"/>
      <c r="J21" s="141"/>
      <c r="K21" s="131" t="s">
        <v>11</v>
      </c>
      <c r="L21" s="131"/>
      <c r="M21" s="1"/>
      <c r="N21" s="1"/>
      <c r="O21" s="1"/>
      <c r="P21" s="1"/>
      <c r="Q21" s="1"/>
      <c r="R21" s="1"/>
      <c r="S21" s="1"/>
      <c r="T21" s="1"/>
      <c r="U21" s="1"/>
      <c r="V21" s="1"/>
      <c r="W21" s="1"/>
      <c r="X21" s="1"/>
      <c r="Y21" s="1"/>
      <c r="Z21" s="1"/>
      <c r="AA21" s="1"/>
      <c r="AB21" s="1"/>
      <c r="AC21" s="1"/>
      <c r="AD21" s="1"/>
      <c r="AE21" s="1"/>
      <c r="AF21" s="1"/>
      <c r="AG21" s="1"/>
      <c r="AH21" s="1"/>
      <c r="AI21" s="1"/>
      <c r="AJ21" s="74"/>
      <c r="AK21" s="1"/>
      <c r="AL21" s="1"/>
      <c r="AM21" s="1"/>
      <c r="AN21" s="1"/>
      <c r="AO21" s="1"/>
      <c r="AP21" s="1"/>
      <c r="AQ21" s="1"/>
      <c r="AR21" s="1"/>
      <c r="AS21" s="1"/>
      <c r="AT21" s="1"/>
      <c r="AU21" s="1"/>
      <c r="AV21" s="1"/>
    </row>
    <row r="22" spans="1:60" s="1" customFormat="1" ht="15.95" customHeight="1" x14ac:dyDescent="0.15">
      <c r="B22" s="75"/>
      <c r="AJ22" s="74"/>
    </row>
    <row r="23" spans="1:60" s="1" customFormat="1" ht="15.95" customHeight="1" x14ac:dyDescent="0.15">
      <c r="B23" s="75" t="s">
        <v>122</v>
      </c>
      <c r="AJ23" s="74"/>
    </row>
    <row r="24" spans="1:60" s="1" customFormat="1" ht="15.95" customHeight="1" x14ac:dyDescent="0.15">
      <c r="B24" s="73"/>
      <c r="D24" s="77" t="s">
        <v>81</v>
      </c>
      <c r="AJ24" s="74"/>
    </row>
    <row r="25" spans="1:60" ht="15.95" customHeight="1" x14ac:dyDescent="0.15">
      <c r="A25" s="1"/>
      <c r="B25" s="75"/>
      <c r="C25" s="131" t="s">
        <v>5</v>
      </c>
      <c r="D25" s="131"/>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7"/>
      <c r="AE25" s="1"/>
      <c r="AF25" s="1"/>
      <c r="AG25" s="1"/>
      <c r="AH25" s="1"/>
      <c r="AI25" s="1"/>
      <c r="AJ25" s="74"/>
      <c r="AK25" s="1"/>
      <c r="AL25" s="1"/>
      <c r="AM25" s="1"/>
      <c r="AN25" s="1"/>
      <c r="AO25" s="1"/>
      <c r="AP25" s="1"/>
      <c r="AQ25" s="1"/>
      <c r="AR25" s="1"/>
      <c r="AS25" s="1"/>
      <c r="AT25" s="1"/>
      <c r="AU25" s="1"/>
      <c r="AV25" s="1"/>
      <c r="AW25" s="1"/>
      <c r="AX25" s="1"/>
      <c r="AY25" s="1"/>
      <c r="AZ25" s="1"/>
      <c r="BA25" s="1"/>
      <c r="BB25" s="1"/>
      <c r="BC25" s="1"/>
      <c r="BD25" s="1"/>
      <c r="BE25" s="1"/>
      <c r="BF25" s="1"/>
    </row>
    <row r="26" spans="1:60" s="1" customFormat="1" ht="15.95" customHeight="1" x14ac:dyDescent="0.15">
      <c r="B26" s="75"/>
      <c r="AJ26" s="74"/>
    </row>
    <row r="27" spans="1:60" s="1" customFormat="1" ht="15.95" customHeight="1" x14ac:dyDescent="0.15">
      <c r="B27" s="75" t="s">
        <v>123</v>
      </c>
      <c r="AJ27" s="74"/>
    </row>
    <row r="28" spans="1:60" s="1" customFormat="1" ht="15.95" customHeight="1" x14ac:dyDescent="0.15">
      <c r="B28" s="73"/>
      <c r="D28" s="77" t="s">
        <v>88</v>
      </c>
      <c r="AJ28" s="74"/>
    </row>
    <row r="29" spans="1:60" s="1" customFormat="1" ht="15.95" customHeight="1" x14ac:dyDescent="0.15">
      <c r="B29" s="75"/>
      <c r="C29" s="131" t="s">
        <v>1</v>
      </c>
      <c r="D29" s="131"/>
      <c r="E29" s="142"/>
      <c r="F29" s="143"/>
      <c r="G29" s="143"/>
      <c r="H29" s="144"/>
      <c r="I29" s="76"/>
      <c r="J29" s="76"/>
      <c r="K29" s="76"/>
      <c r="L29" s="76"/>
      <c r="M29" s="76"/>
      <c r="N29" s="76"/>
      <c r="O29" s="76"/>
      <c r="P29" s="76"/>
      <c r="Q29" s="76"/>
      <c r="R29" s="76"/>
      <c r="S29" s="76"/>
      <c r="T29" s="76"/>
      <c r="U29" s="76"/>
      <c r="V29" s="76"/>
      <c r="W29" s="76"/>
      <c r="X29" s="76"/>
      <c r="Y29" s="76"/>
      <c r="Z29" s="76"/>
      <c r="AA29" s="76"/>
      <c r="AB29" s="76"/>
      <c r="AC29" s="76"/>
      <c r="AD29" s="76"/>
      <c r="AJ29" s="74"/>
    </row>
    <row r="30" spans="1:60" s="1" customFormat="1" ht="15.95" customHeight="1" x14ac:dyDescent="0.15">
      <c r="B30" s="75"/>
      <c r="AJ30" s="74"/>
    </row>
    <row r="31" spans="1:60" s="1" customFormat="1" ht="15.95" customHeight="1" x14ac:dyDescent="0.15">
      <c r="B31" s="75" t="s">
        <v>124</v>
      </c>
      <c r="AJ31" s="74"/>
    </row>
    <row r="32" spans="1:60" s="1" customFormat="1" ht="15.95" customHeight="1" x14ac:dyDescent="0.15">
      <c r="B32" s="73"/>
      <c r="D32" s="77" t="s">
        <v>82</v>
      </c>
      <c r="AJ32" s="74"/>
    </row>
    <row r="33" spans="1:62" ht="15.95" customHeight="1" x14ac:dyDescent="0.15">
      <c r="A33" s="1"/>
      <c r="B33" s="75"/>
      <c r="C33" s="131" t="s">
        <v>5</v>
      </c>
      <c r="D33" s="131"/>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7"/>
      <c r="AE33" s="1"/>
      <c r="AF33" s="1"/>
      <c r="AG33" s="1"/>
      <c r="AH33" s="1"/>
      <c r="AI33" s="1"/>
      <c r="AJ33" s="74"/>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row>
    <row r="34" spans="1:62" s="1" customFormat="1" ht="15.95" customHeight="1" x14ac:dyDescent="0.15">
      <c r="B34" s="75"/>
      <c r="AJ34" s="74"/>
    </row>
    <row r="35" spans="1:62" s="1" customFormat="1" ht="15.95" customHeight="1" x14ac:dyDescent="0.15">
      <c r="B35" s="75" t="s">
        <v>152</v>
      </c>
      <c r="AJ35" s="74"/>
    </row>
    <row r="36" spans="1:62" s="1" customFormat="1" ht="15.95" customHeight="1" x14ac:dyDescent="0.15">
      <c r="B36" s="73"/>
      <c r="D36" s="77" t="s">
        <v>80</v>
      </c>
      <c r="AJ36" s="74"/>
    </row>
    <row r="37" spans="1:62" ht="15.95" customHeight="1" x14ac:dyDescent="0.15">
      <c r="A37" s="1"/>
      <c r="B37" s="75"/>
      <c r="C37" s="131" t="s">
        <v>5</v>
      </c>
      <c r="D37" s="131"/>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7"/>
      <c r="AE37" s="1"/>
      <c r="AF37" s="1"/>
      <c r="AG37" s="1"/>
      <c r="AH37" s="1"/>
      <c r="AI37" s="1"/>
      <c r="AJ37" s="74"/>
      <c r="AK37" s="1"/>
      <c r="AL37" s="1"/>
      <c r="AM37" s="1"/>
      <c r="AN37" s="1"/>
      <c r="AO37" s="1"/>
      <c r="AP37" s="1"/>
      <c r="AQ37" s="1"/>
      <c r="AR37" s="1"/>
      <c r="AS37" s="1"/>
      <c r="AT37" s="1"/>
      <c r="AU37" s="1"/>
      <c r="AV37" s="1"/>
      <c r="AW37" s="1"/>
      <c r="AX37" s="1"/>
      <c r="AY37" s="1"/>
      <c r="AZ37" s="1"/>
      <c r="BA37" s="1"/>
      <c r="BB37" s="1"/>
      <c r="BC37" s="1"/>
      <c r="BD37" s="1"/>
      <c r="BE37" s="1"/>
      <c r="BF37" s="1"/>
      <c r="BG37" s="1"/>
      <c r="BH37" s="1"/>
      <c r="BI37" s="1"/>
    </row>
    <row r="38" spans="1:62" s="1" customFormat="1" ht="15.95" customHeight="1" x14ac:dyDescent="0.15">
      <c r="B38" s="75"/>
      <c r="AJ38" s="74"/>
    </row>
    <row r="39" spans="1:62" s="1" customFormat="1" ht="15.95" customHeight="1" x14ac:dyDescent="0.15">
      <c r="B39" s="75" t="s">
        <v>148</v>
      </c>
      <c r="AJ39" s="74"/>
    </row>
    <row r="40" spans="1:62" s="1" customFormat="1" ht="15.95" customHeight="1" x14ac:dyDescent="0.15">
      <c r="B40" s="73"/>
      <c r="D40" s="77" t="s">
        <v>80</v>
      </c>
      <c r="AJ40" s="74"/>
    </row>
    <row r="41" spans="1:62" ht="15.95" customHeight="1" x14ac:dyDescent="0.15">
      <c r="A41" s="1"/>
      <c r="B41" s="75"/>
      <c r="C41" s="131" t="s">
        <v>5</v>
      </c>
      <c r="D41" s="131"/>
      <c r="E41" s="135"/>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7"/>
      <c r="AE41" s="1"/>
      <c r="AF41" s="1"/>
      <c r="AG41" s="1"/>
      <c r="AH41" s="1"/>
      <c r="AI41" s="1"/>
      <c r="AJ41" s="74"/>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row>
    <row r="42" spans="1:62" ht="15.95" customHeight="1" x14ac:dyDescent="0.15">
      <c r="A42" s="1"/>
      <c r="B42" s="75"/>
      <c r="C42" s="20"/>
      <c r="D42" s="2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1"/>
      <c r="AF42" s="1"/>
      <c r="AG42" s="1"/>
      <c r="AH42" s="1"/>
      <c r="AI42" s="1"/>
      <c r="AJ42" s="74"/>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row>
    <row r="43" spans="1:62" ht="15.95" customHeight="1" x14ac:dyDescent="0.15">
      <c r="A43" s="1"/>
      <c r="B43" s="81" t="s">
        <v>218</v>
      </c>
      <c r="C43" s="20"/>
      <c r="D43" s="2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1"/>
      <c r="AF43" s="1"/>
      <c r="AG43" s="1"/>
      <c r="AH43" s="1"/>
      <c r="AI43" s="1"/>
      <c r="AJ43" s="74"/>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row>
    <row r="44" spans="1:62" s="1" customFormat="1" ht="15.95" customHeight="1" x14ac:dyDescent="0.15">
      <c r="B44" s="75"/>
      <c r="C44" s="131" t="s">
        <v>1</v>
      </c>
      <c r="D44" s="131"/>
      <c r="E44" s="132"/>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4"/>
      <c r="AJ44" s="74"/>
    </row>
    <row r="45" spans="1:62" s="1" customFormat="1" ht="15.95" customHeight="1" x14ac:dyDescent="0.15">
      <c r="B45" s="81">
        <v>10</v>
      </c>
      <c r="AJ45" s="74"/>
    </row>
    <row r="46" spans="1:62" s="1" customFormat="1" ht="15.95" customHeight="1" x14ac:dyDescent="0.15">
      <c r="B46" s="75"/>
      <c r="D46" s="82" t="s">
        <v>84</v>
      </c>
      <c r="AJ46" s="74"/>
    </row>
    <row r="47" spans="1:62" s="1" customFormat="1" ht="15.95" customHeight="1" x14ac:dyDescent="0.15">
      <c r="B47" s="83"/>
      <c r="D47" s="77" t="s">
        <v>219</v>
      </c>
      <c r="AJ47" s="74"/>
    </row>
    <row r="48" spans="1:62" s="1" customFormat="1" ht="15.95" customHeight="1" x14ac:dyDescent="0.15">
      <c r="B48" s="83"/>
      <c r="D48" s="82" t="s">
        <v>132</v>
      </c>
      <c r="AJ48" s="74"/>
    </row>
    <row r="49" spans="2:36" s="1" customFormat="1" ht="15.95" customHeight="1" x14ac:dyDescent="0.15">
      <c r="B49" s="83"/>
      <c r="D49" s="82" t="s">
        <v>127</v>
      </c>
      <c r="AJ49" s="74"/>
    </row>
    <row r="50" spans="2:36" s="1" customFormat="1" ht="15.95" customHeight="1" x14ac:dyDescent="0.15">
      <c r="B50" s="73"/>
      <c r="D50" s="82" t="s">
        <v>128</v>
      </c>
      <c r="AJ50" s="74"/>
    </row>
    <row r="51" spans="2:36" s="1" customFormat="1" ht="15.95" customHeight="1" x14ac:dyDescent="0.15">
      <c r="B51" s="73"/>
      <c r="D51" s="77" t="s">
        <v>82</v>
      </c>
      <c r="AJ51" s="74"/>
    </row>
    <row r="52" spans="2:36" s="1" customFormat="1" ht="15.95" customHeight="1" x14ac:dyDescent="0.15">
      <c r="B52" s="73"/>
      <c r="D52" s="77" t="s">
        <v>83</v>
      </c>
      <c r="AJ52" s="74"/>
    </row>
    <row r="53" spans="2:36" s="1" customFormat="1" ht="15.95" customHeight="1" x14ac:dyDescent="0.15">
      <c r="B53" s="73"/>
      <c r="D53" s="77" t="s">
        <v>133</v>
      </c>
      <c r="AJ53" s="74"/>
    </row>
    <row r="54" spans="2:36" s="1" customFormat="1" ht="15.95" customHeight="1" x14ac:dyDescent="0.15">
      <c r="B54" s="73"/>
      <c r="D54" s="77" t="s">
        <v>134</v>
      </c>
      <c r="AJ54" s="74"/>
    </row>
    <row r="55" spans="2:36" s="1" customFormat="1" ht="15.95" customHeight="1" x14ac:dyDescent="0.15">
      <c r="B55" s="75"/>
      <c r="K55" s="149" t="s">
        <v>24</v>
      </c>
      <c r="L55" s="150"/>
      <c r="M55" s="150"/>
      <c r="N55" s="150"/>
      <c r="O55" s="150"/>
      <c r="P55" s="150"/>
      <c r="Q55" s="150"/>
      <c r="R55" s="150"/>
      <c r="S55" s="150"/>
      <c r="T55" s="151"/>
      <c r="U55" s="149" t="s">
        <v>41</v>
      </c>
      <c r="V55" s="150"/>
      <c r="W55" s="150"/>
      <c r="X55" s="150"/>
      <c r="Y55" s="150"/>
      <c r="Z55" s="150"/>
      <c r="AA55" s="150"/>
      <c r="AB55" s="150"/>
      <c r="AC55" s="150"/>
      <c r="AD55" s="151"/>
      <c r="AJ55" s="74"/>
    </row>
    <row r="56" spans="2:36" s="1" customFormat="1" ht="15.95" customHeight="1" x14ac:dyDescent="0.15">
      <c r="B56" s="75"/>
      <c r="C56" s="1" t="s">
        <v>37</v>
      </c>
      <c r="K56" s="142"/>
      <c r="L56" s="143"/>
      <c r="M56" s="143"/>
      <c r="N56" s="143"/>
      <c r="O56" s="143"/>
      <c r="P56" s="143"/>
      <c r="Q56" s="143"/>
      <c r="R56" s="143"/>
      <c r="S56" s="143"/>
      <c r="T56" s="144"/>
      <c r="U56" s="152"/>
      <c r="V56" s="153"/>
      <c r="W56" s="153"/>
      <c r="X56" s="153"/>
      <c r="Y56" s="153"/>
      <c r="Z56" s="153"/>
      <c r="AA56" s="153"/>
      <c r="AB56" s="153"/>
      <c r="AC56" s="153"/>
      <c r="AD56" s="154"/>
      <c r="AJ56" s="74"/>
    </row>
    <row r="57" spans="2:36" s="1" customFormat="1" ht="15.95" customHeight="1" x14ac:dyDescent="0.15">
      <c r="B57" s="75"/>
      <c r="C57" s="1" t="s">
        <v>38</v>
      </c>
      <c r="K57" s="142"/>
      <c r="L57" s="143"/>
      <c r="M57" s="143"/>
      <c r="N57" s="143"/>
      <c r="O57" s="143"/>
      <c r="P57" s="143"/>
      <c r="Q57" s="143"/>
      <c r="R57" s="143"/>
      <c r="S57" s="143"/>
      <c r="T57" s="144"/>
      <c r="U57" s="152"/>
      <c r="V57" s="153"/>
      <c r="W57" s="153"/>
      <c r="X57" s="153"/>
      <c r="Y57" s="153"/>
      <c r="Z57" s="153"/>
      <c r="AA57" s="153"/>
      <c r="AB57" s="153"/>
      <c r="AC57" s="153"/>
      <c r="AD57" s="154"/>
      <c r="AJ57" s="74"/>
    </row>
    <row r="58" spans="2:36" s="1" customFormat="1" ht="15.95" customHeight="1" x14ac:dyDescent="0.15">
      <c r="B58" s="75"/>
      <c r="C58" s="1" t="s">
        <v>39</v>
      </c>
      <c r="K58" s="142"/>
      <c r="L58" s="143"/>
      <c r="M58" s="143"/>
      <c r="N58" s="143"/>
      <c r="O58" s="143"/>
      <c r="P58" s="143"/>
      <c r="Q58" s="143"/>
      <c r="R58" s="143"/>
      <c r="S58" s="143"/>
      <c r="T58" s="144"/>
      <c r="U58" s="152"/>
      <c r="V58" s="153"/>
      <c r="W58" s="153"/>
      <c r="X58" s="153"/>
      <c r="Y58" s="153"/>
      <c r="Z58" s="153"/>
      <c r="AA58" s="153"/>
      <c r="AB58" s="153"/>
      <c r="AC58" s="153"/>
      <c r="AD58" s="154"/>
      <c r="AJ58" s="74"/>
    </row>
    <row r="59" spans="2:36" s="1" customFormat="1" ht="15.95" customHeight="1" x14ac:dyDescent="0.15">
      <c r="B59" s="75"/>
      <c r="C59" s="1" t="s">
        <v>40</v>
      </c>
      <c r="K59" s="142"/>
      <c r="L59" s="143"/>
      <c r="M59" s="143"/>
      <c r="N59" s="143"/>
      <c r="O59" s="143"/>
      <c r="P59" s="143"/>
      <c r="Q59" s="143"/>
      <c r="R59" s="143"/>
      <c r="S59" s="143"/>
      <c r="T59" s="144"/>
      <c r="U59" s="152"/>
      <c r="V59" s="153"/>
      <c r="W59" s="153"/>
      <c r="X59" s="153"/>
      <c r="Y59" s="153"/>
      <c r="Z59" s="153"/>
      <c r="AA59" s="153"/>
      <c r="AB59" s="153"/>
      <c r="AC59" s="153"/>
      <c r="AD59" s="154"/>
      <c r="AJ59" s="74"/>
    </row>
    <row r="60" spans="2:36" s="1" customFormat="1" ht="15.95" customHeight="1" x14ac:dyDescent="0.15">
      <c r="B60" s="75"/>
      <c r="K60" s="84"/>
      <c r="L60" s="84"/>
      <c r="M60" s="84"/>
      <c r="N60" s="84"/>
      <c r="O60" s="84"/>
      <c r="P60" s="84"/>
      <c r="Q60" s="84"/>
      <c r="R60" s="84"/>
      <c r="S60" s="84"/>
      <c r="T60" s="84"/>
      <c r="U60" s="20"/>
      <c r="V60" s="20"/>
      <c r="W60" s="20"/>
      <c r="X60" s="20"/>
      <c r="Y60" s="20"/>
      <c r="Z60" s="20"/>
      <c r="AA60" s="20"/>
      <c r="AB60" s="20"/>
      <c r="AC60" s="20"/>
      <c r="AD60" s="20"/>
      <c r="AJ60" s="74"/>
    </row>
    <row r="61" spans="2:36" s="1" customFormat="1" ht="15.95" customHeight="1" x14ac:dyDescent="0.15">
      <c r="B61" s="75" t="s">
        <v>154</v>
      </c>
      <c r="AJ61" s="74"/>
    </row>
    <row r="62" spans="2:36" s="1" customFormat="1" ht="15.95" customHeight="1" x14ac:dyDescent="0.15">
      <c r="B62" s="73"/>
      <c r="D62" s="77" t="s">
        <v>85</v>
      </c>
      <c r="AJ62" s="74"/>
    </row>
    <row r="63" spans="2:36" s="1" customFormat="1" ht="15.95" customHeight="1" x14ac:dyDescent="0.15">
      <c r="B63" s="73"/>
      <c r="D63" s="77" t="s">
        <v>86</v>
      </c>
      <c r="AJ63" s="74"/>
    </row>
    <row r="64" spans="2:36" s="1" customFormat="1" ht="15.95" customHeight="1" x14ac:dyDescent="0.15">
      <c r="B64" s="73"/>
      <c r="AJ64" s="74"/>
    </row>
    <row r="65" spans="1:36" s="1" customFormat="1" ht="15.95" customHeight="1" x14ac:dyDescent="0.15">
      <c r="B65" s="75" t="s">
        <v>149</v>
      </c>
      <c r="AJ65" s="74"/>
    </row>
    <row r="66" spans="1:36" s="1" customFormat="1" ht="15.95" customHeight="1" x14ac:dyDescent="0.15">
      <c r="B66" s="75"/>
      <c r="AJ66" s="74"/>
    </row>
    <row r="67" spans="1:36" s="1" customFormat="1" ht="15.95" customHeight="1" x14ac:dyDescent="0.15">
      <c r="B67" s="75" t="s">
        <v>150</v>
      </c>
      <c r="AJ67" s="74"/>
    </row>
    <row r="68" spans="1:36" s="1" customFormat="1" ht="15.95" customHeight="1" x14ac:dyDescent="0.15">
      <c r="B68" s="75" t="s">
        <v>87</v>
      </c>
      <c r="AJ68" s="74"/>
    </row>
    <row r="69" spans="1:36" s="1" customFormat="1" ht="15.95" customHeight="1" x14ac:dyDescent="0.15">
      <c r="B69" s="75"/>
      <c r="AJ69" s="74"/>
    </row>
    <row r="70" spans="1:36" s="1" customFormat="1" ht="15.95" customHeight="1" x14ac:dyDescent="0.15">
      <c r="B70" s="75" t="s">
        <v>151</v>
      </c>
      <c r="AJ70" s="74"/>
    </row>
    <row r="71" spans="1:36" s="1" customFormat="1" ht="15.95" customHeight="1" thickBot="1" x14ac:dyDescent="0.2">
      <c r="B71" s="85"/>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7"/>
    </row>
    <row r="72" spans="1:36" s="1" customFormat="1" ht="15.95" customHeight="1" x14ac:dyDescent="0.15"/>
    <row r="73" spans="1:36" s="1" customFormat="1" ht="15.95" customHeight="1" x14ac:dyDescent="0.15"/>
    <row r="74" spans="1:36" s="1" customFormat="1" ht="15.95" customHeight="1" x14ac:dyDescent="0.15"/>
    <row r="75" spans="1:36" s="1" customFormat="1" ht="15.95" customHeight="1" x14ac:dyDescent="0.15"/>
    <row r="76" spans="1:36" s="1" customFormat="1" ht="17.25" customHeight="1" x14ac:dyDescent="0.15">
      <c r="A76" s="1" t="s">
        <v>2</v>
      </c>
      <c r="B76" s="1">
        <v>1</v>
      </c>
      <c r="C76" s="1">
        <v>2005</v>
      </c>
      <c r="D76" s="1">
        <v>1</v>
      </c>
      <c r="E76" s="1">
        <v>1</v>
      </c>
      <c r="H76" s="1" t="s">
        <v>216</v>
      </c>
    </row>
    <row r="77" spans="1:36" s="1" customFormat="1" ht="17.25" customHeight="1" x14ac:dyDescent="0.15">
      <c r="A77" s="1" t="s">
        <v>3</v>
      </c>
      <c r="B77" s="1">
        <v>2</v>
      </c>
      <c r="C77" s="1">
        <v>2006</v>
      </c>
      <c r="D77" s="1">
        <v>2</v>
      </c>
      <c r="E77" s="1">
        <v>2</v>
      </c>
      <c r="H77" s="1" t="s">
        <v>89</v>
      </c>
    </row>
    <row r="78" spans="1:36" s="1" customFormat="1" ht="17.25" customHeight="1" x14ac:dyDescent="0.15">
      <c r="B78" s="1">
        <v>3</v>
      </c>
      <c r="C78" s="1">
        <v>2007</v>
      </c>
      <c r="D78" s="1">
        <v>3</v>
      </c>
      <c r="E78" s="1">
        <v>3</v>
      </c>
      <c r="H78" s="1" t="s">
        <v>126</v>
      </c>
    </row>
    <row r="79" spans="1:36" s="1" customFormat="1" ht="17.25" customHeight="1" x14ac:dyDescent="0.15">
      <c r="C79" s="1">
        <v>2008</v>
      </c>
      <c r="D79" s="1">
        <v>4</v>
      </c>
      <c r="E79" s="1">
        <v>4</v>
      </c>
      <c r="H79" s="1" t="s">
        <v>90</v>
      </c>
    </row>
    <row r="80" spans="1:36" s="1" customFormat="1" ht="17.25" customHeight="1" x14ac:dyDescent="0.15">
      <c r="C80" s="1">
        <v>2009</v>
      </c>
      <c r="D80" s="1">
        <v>5</v>
      </c>
      <c r="E80" s="1">
        <v>5</v>
      </c>
      <c r="H80" s="1" t="s">
        <v>91</v>
      </c>
    </row>
    <row r="81" spans="4:8" s="1" customFormat="1" ht="17.25" customHeight="1" x14ac:dyDescent="0.15">
      <c r="D81" s="1">
        <v>6</v>
      </c>
      <c r="E81" s="1">
        <v>6</v>
      </c>
      <c r="H81" s="1" t="s">
        <v>92</v>
      </c>
    </row>
    <row r="82" spans="4:8" s="1" customFormat="1" ht="17.25" customHeight="1" x14ac:dyDescent="0.15">
      <c r="D82" s="1">
        <v>7</v>
      </c>
      <c r="E82" s="1">
        <v>7</v>
      </c>
      <c r="H82" s="1" t="s">
        <v>143</v>
      </c>
    </row>
    <row r="83" spans="4:8" s="1" customFormat="1" ht="17.25" customHeight="1" x14ac:dyDescent="0.15">
      <c r="D83" s="1">
        <v>8</v>
      </c>
      <c r="E83" s="1">
        <v>8</v>
      </c>
      <c r="H83" s="1" t="s">
        <v>93</v>
      </c>
    </row>
    <row r="84" spans="4:8" s="1" customFormat="1" ht="17.25" customHeight="1" x14ac:dyDescent="0.15">
      <c r="D84" s="1">
        <v>9</v>
      </c>
      <c r="E84" s="1">
        <v>9</v>
      </c>
      <c r="H84" s="1" t="s">
        <v>94</v>
      </c>
    </row>
    <row r="85" spans="4:8" s="1" customFormat="1" ht="17.25" customHeight="1" x14ac:dyDescent="0.15">
      <c r="D85" s="1">
        <v>10</v>
      </c>
      <c r="E85" s="1">
        <v>10</v>
      </c>
      <c r="H85" s="1" t="s">
        <v>95</v>
      </c>
    </row>
    <row r="86" spans="4:8" s="1" customFormat="1" ht="17.25" customHeight="1" x14ac:dyDescent="0.15">
      <c r="D86" s="1">
        <v>11</v>
      </c>
      <c r="E86" s="1">
        <v>11</v>
      </c>
      <c r="H86" s="1" t="s">
        <v>96</v>
      </c>
    </row>
    <row r="87" spans="4:8" s="1" customFormat="1" ht="17.25" customHeight="1" x14ac:dyDescent="0.15">
      <c r="D87" s="1">
        <v>12</v>
      </c>
      <c r="E87" s="1">
        <v>12</v>
      </c>
      <c r="H87" s="1" t="s">
        <v>97</v>
      </c>
    </row>
    <row r="88" spans="4:8" s="1" customFormat="1" ht="17.25" customHeight="1" x14ac:dyDescent="0.15">
      <c r="E88" s="1">
        <v>13</v>
      </c>
      <c r="H88" s="1" t="s">
        <v>98</v>
      </c>
    </row>
    <row r="89" spans="4:8" s="1" customFormat="1" ht="17.25" customHeight="1" x14ac:dyDescent="0.15">
      <c r="E89" s="1">
        <v>14</v>
      </c>
      <c r="H89" s="1" t="s">
        <v>99</v>
      </c>
    </row>
    <row r="90" spans="4:8" s="1" customFormat="1" ht="17.25" customHeight="1" x14ac:dyDescent="0.15">
      <c r="E90" s="1">
        <v>15</v>
      </c>
      <c r="H90" s="1" t="s">
        <v>100</v>
      </c>
    </row>
    <row r="91" spans="4:8" s="1" customFormat="1" ht="17.25" customHeight="1" x14ac:dyDescent="0.15">
      <c r="E91" s="1">
        <v>16</v>
      </c>
      <c r="H91" s="1" t="s">
        <v>101</v>
      </c>
    </row>
    <row r="92" spans="4:8" s="1" customFormat="1" ht="17.25" customHeight="1" x14ac:dyDescent="0.15">
      <c r="E92" s="1">
        <v>17</v>
      </c>
      <c r="H92" s="1" t="s">
        <v>146</v>
      </c>
    </row>
    <row r="93" spans="4:8" s="1" customFormat="1" ht="17.25" customHeight="1" x14ac:dyDescent="0.15">
      <c r="E93" s="1">
        <v>18</v>
      </c>
      <c r="H93" s="1" t="s">
        <v>145</v>
      </c>
    </row>
    <row r="94" spans="4:8" s="1" customFormat="1" ht="17.25" customHeight="1" x14ac:dyDescent="0.15">
      <c r="E94" s="1">
        <v>19</v>
      </c>
      <c r="H94" s="1" t="s">
        <v>102</v>
      </c>
    </row>
    <row r="95" spans="4:8" s="1" customFormat="1" ht="17.25" customHeight="1" x14ac:dyDescent="0.15">
      <c r="E95" s="1">
        <v>20</v>
      </c>
      <c r="H95" s="1" t="s">
        <v>103</v>
      </c>
    </row>
    <row r="96" spans="4:8" s="1" customFormat="1" ht="17.25" customHeight="1" x14ac:dyDescent="0.15">
      <c r="E96" s="1">
        <v>21</v>
      </c>
      <c r="H96" s="1" t="s">
        <v>104</v>
      </c>
    </row>
    <row r="97" spans="5:8" s="1" customFormat="1" ht="17.25" customHeight="1" x14ac:dyDescent="0.15">
      <c r="E97" s="1">
        <v>22</v>
      </c>
      <c r="H97" s="1" t="s">
        <v>135</v>
      </c>
    </row>
    <row r="98" spans="5:8" s="1" customFormat="1" ht="17.25" customHeight="1" x14ac:dyDescent="0.15">
      <c r="E98" s="1">
        <v>23</v>
      </c>
      <c r="H98" s="1" t="s">
        <v>105</v>
      </c>
    </row>
    <row r="99" spans="5:8" s="1" customFormat="1" ht="17.25" customHeight="1" x14ac:dyDescent="0.15">
      <c r="E99" s="1">
        <v>24</v>
      </c>
      <c r="H99" s="1" t="s">
        <v>106</v>
      </c>
    </row>
    <row r="100" spans="5:8" s="1" customFormat="1" ht="17.25" customHeight="1" x14ac:dyDescent="0.15">
      <c r="E100" s="1">
        <v>25</v>
      </c>
      <c r="H100" s="1" t="s">
        <v>107</v>
      </c>
    </row>
    <row r="101" spans="5:8" s="1" customFormat="1" ht="17.25" customHeight="1" x14ac:dyDescent="0.15">
      <c r="E101" s="1">
        <v>26</v>
      </c>
      <c r="H101" s="1" t="s">
        <v>108</v>
      </c>
    </row>
    <row r="102" spans="5:8" s="1" customFormat="1" ht="17.25" customHeight="1" x14ac:dyDescent="0.15">
      <c r="E102" s="1">
        <v>27</v>
      </c>
      <c r="H102" s="1" t="s">
        <v>109</v>
      </c>
    </row>
    <row r="103" spans="5:8" s="1" customFormat="1" ht="17.25" customHeight="1" x14ac:dyDescent="0.15">
      <c r="E103" s="1">
        <v>28</v>
      </c>
      <c r="H103" s="1" t="s">
        <v>110</v>
      </c>
    </row>
    <row r="104" spans="5:8" s="1" customFormat="1" ht="17.25" customHeight="1" x14ac:dyDescent="0.15">
      <c r="E104" s="1">
        <v>29</v>
      </c>
      <c r="H104" s="1" t="s">
        <v>111</v>
      </c>
    </row>
    <row r="105" spans="5:8" s="1" customFormat="1" ht="17.25" customHeight="1" x14ac:dyDescent="0.15">
      <c r="E105" s="1">
        <v>30</v>
      </c>
      <c r="H105" s="1" t="s">
        <v>112</v>
      </c>
    </row>
    <row r="106" spans="5:8" s="1" customFormat="1" ht="17.25" customHeight="1" x14ac:dyDescent="0.15">
      <c r="E106" s="1">
        <v>31</v>
      </c>
      <c r="H106" s="1" t="s">
        <v>113</v>
      </c>
    </row>
    <row r="107" spans="5:8" s="1" customFormat="1" ht="17.25" customHeight="1" x14ac:dyDescent="0.15">
      <c r="H107" s="1" t="s">
        <v>55</v>
      </c>
    </row>
    <row r="108" spans="5:8" s="1" customFormat="1" ht="17.25" customHeight="1" x14ac:dyDescent="0.15">
      <c r="H108" s="1" t="s">
        <v>114</v>
      </c>
    </row>
    <row r="109" spans="5:8" s="1" customFormat="1" ht="17.25" customHeight="1" x14ac:dyDescent="0.15">
      <c r="H109" s="1" t="s">
        <v>117</v>
      </c>
    </row>
    <row r="110" spans="5:8" s="1" customFormat="1" ht="17.25" customHeight="1" x14ac:dyDescent="0.15">
      <c r="H110" s="1" t="s">
        <v>115</v>
      </c>
    </row>
    <row r="111" spans="5:8" s="1" customFormat="1" ht="17.25" customHeight="1" x14ac:dyDescent="0.15">
      <c r="H111" s="1" t="s">
        <v>116</v>
      </c>
    </row>
    <row r="112" spans="5:8" s="1" customFormat="1" ht="17.25" customHeight="1" x14ac:dyDescent="0.15"/>
    <row r="113" s="1" customFormat="1" ht="17.25" customHeight="1" x14ac:dyDescent="0.15"/>
    <row r="114" s="1" customFormat="1" ht="17.25" customHeight="1" x14ac:dyDescent="0.15"/>
    <row r="115" s="1" customFormat="1" ht="17.25" customHeight="1" x14ac:dyDescent="0.15"/>
    <row r="116" s="1" customFormat="1" ht="17.25" customHeight="1" x14ac:dyDescent="0.15"/>
    <row r="117" s="1" customFormat="1" ht="17.25" customHeight="1" x14ac:dyDescent="0.15"/>
    <row r="118" s="1" customFormat="1" ht="17.25" customHeight="1" x14ac:dyDescent="0.15"/>
    <row r="119" s="1" customFormat="1" ht="17.25" customHeight="1" x14ac:dyDescent="0.15"/>
    <row r="120" s="1" customFormat="1" ht="17.25" customHeight="1" x14ac:dyDescent="0.15"/>
    <row r="121" s="1" customFormat="1" ht="17.25" customHeight="1" x14ac:dyDescent="0.15"/>
    <row r="122" s="1" customFormat="1" ht="15.95" customHeight="1" x14ac:dyDescent="0.15"/>
    <row r="123" s="1" customFormat="1" ht="15.95" customHeight="1" x14ac:dyDescent="0.15"/>
    <row r="124" s="1" customFormat="1" ht="15.95" customHeight="1" x14ac:dyDescent="0.15"/>
    <row r="125" s="1" customFormat="1" ht="15.95" customHeight="1" x14ac:dyDescent="0.15"/>
    <row r="126" s="1" customFormat="1" ht="15.95" customHeight="1" x14ac:dyDescent="0.15"/>
    <row r="127" s="1" customFormat="1" ht="15.95" customHeight="1" x14ac:dyDescent="0.15"/>
    <row r="128" s="1" customFormat="1" ht="15.95" customHeight="1" x14ac:dyDescent="0.15"/>
    <row r="129" s="1" customFormat="1" ht="15.95" customHeight="1" x14ac:dyDescent="0.15"/>
    <row r="130" s="1" customFormat="1" ht="15.95" customHeight="1" x14ac:dyDescent="0.15"/>
    <row r="131" s="1" customFormat="1" ht="15.95" customHeight="1" x14ac:dyDescent="0.15"/>
    <row r="132" s="1" customFormat="1" ht="15.95" customHeight="1" x14ac:dyDescent="0.15"/>
    <row r="133" s="1" customFormat="1" ht="15.95" customHeight="1" x14ac:dyDescent="0.15"/>
    <row r="134" s="1" customFormat="1" ht="15.95" customHeight="1" x14ac:dyDescent="0.15"/>
    <row r="135" s="1" customFormat="1" ht="15.95" customHeight="1" x14ac:dyDescent="0.15"/>
    <row r="136" s="1" customFormat="1" ht="15.95" customHeight="1" x14ac:dyDescent="0.15"/>
    <row r="137" s="1" customFormat="1" ht="15.95" customHeight="1" x14ac:dyDescent="0.15"/>
    <row r="138" s="1" customFormat="1" ht="15.95" customHeight="1" x14ac:dyDescent="0.15"/>
    <row r="139" s="1" customFormat="1" ht="15.95" customHeight="1" x14ac:dyDescent="0.15"/>
    <row r="140" s="1" customFormat="1" ht="15.95" customHeight="1" x14ac:dyDescent="0.15"/>
    <row r="141" s="1" customFormat="1" ht="15.95" customHeight="1" x14ac:dyDescent="0.15"/>
    <row r="142" s="1" customFormat="1" ht="15.95" customHeight="1" x14ac:dyDescent="0.15"/>
    <row r="143" s="1" customFormat="1" ht="15.95" customHeight="1" x14ac:dyDescent="0.15"/>
    <row r="144" s="1" customFormat="1" ht="15.95" customHeight="1" x14ac:dyDescent="0.15"/>
    <row r="145" spans="8:11" s="1" customFormat="1" ht="15.95" customHeight="1" x14ac:dyDescent="0.15"/>
    <row r="146" spans="8:11" s="1" customFormat="1" ht="15.95" customHeight="1" x14ac:dyDescent="0.15"/>
    <row r="147" spans="8:11" s="1" customFormat="1" ht="15.95" customHeight="1" x14ac:dyDescent="0.15">
      <c r="H147" s="76"/>
      <c r="I147" s="76"/>
      <c r="J147" s="76"/>
    </row>
    <row r="148" spans="8:11" s="1" customFormat="1" ht="15.95" customHeight="1" x14ac:dyDescent="0.15">
      <c r="H148" s="76"/>
      <c r="I148" s="76"/>
      <c r="J148" s="76"/>
    </row>
    <row r="149" spans="8:11" s="1" customFormat="1" ht="15.95" customHeight="1" x14ac:dyDescent="0.15">
      <c r="H149" s="76"/>
      <c r="I149" s="76"/>
      <c r="J149" s="76"/>
    </row>
    <row r="150" spans="8:11" s="1" customFormat="1" ht="15.95" customHeight="1" x14ac:dyDescent="0.15">
      <c r="H150" s="76"/>
      <c r="I150" s="76"/>
      <c r="J150" s="76"/>
    </row>
    <row r="151" spans="8:11" s="1" customFormat="1" ht="15.95" customHeight="1" x14ac:dyDescent="0.15">
      <c r="H151" s="76"/>
      <c r="I151" s="76"/>
      <c r="J151" s="76"/>
      <c r="K151" s="76"/>
    </row>
    <row r="152" spans="8:11" s="1" customFormat="1" ht="15.95" customHeight="1" x14ac:dyDescent="0.15">
      <c r="H152" s="76"/>
      <c r="I152" s="76"/>
      <c r="J152" s="76"/>
      <c r="K152" s="76"/>
    </row>
    <row r="153" spans="8:11" ht="15.95" customHeight="1" x14ac:dyDescent="0.15"/>
    <row r="154" spans="8:11" ht="15.95" customHeight="1" x14ac:dyDescent="0.15"/>
    <row r="155" spans="8:11" ht="15.95" customHeight="1" x14ac:dyDescent="0.15"/>
    <row r="156" spans="8:11" ht="15.95" customHeight="1" x14ac:dyDescent="0.15"/>
    <row r="157" spans="8:11" ht="15.95" customHeight="1" x14ac:dyDescent="0.15"/>
    <row r="158" spans="8:11" ht="15.95" customHeight="1" x14ac:dyDescent="0.15"/>
    <row r="159" spans="8:11" ht="15.95" customHeight="1" x14ac:dyDescent="0.15"/>
    <row r="160" spans="8:1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sheetData>
  <sheetProtection selectLockedCells="1"/>
  <mergeCells count="104">
    <mergeCell ref="G10:P10"/>
    <mergeCell ref="K55:T55"/>
    <mergeCell ref="S17:T17"/>
    <mergeCell ref="G15:P15"/>
    <mergeCell ref="G16:P16"/>
    <mergeCell ref="C25:D25"/>
    <mergeCell ref="C6:D6"/>
    <mergeCell ref="E6:F6"/>
    <mergeCell ref="U59:AD59"/>
    <mergeCell ref="K59:T59"/>
    <mergeCell ref="K58:T58"/>
    <mergeCell ref="K57:T57"/>
    <mergeCell ref="G17:P17"/>
    <mergeCell ref="G18:P18"/>
    <mergeCell ref="K56:T56"/>
    <mergeCell ref="U17:V17"/>
    <mergeCell ref="W17:X17"/>
    <mergeCell ref="U57:AD57"/>
    <mergeCell ref="U58:AD58"/>
    <mergeCell ref="G11:P11"/>
    <mergeCell ref="G12:P12"/>
    <mergeCell ref="G13:P13"/>
    <mergeCell ref="Y12:Z12"/>
    <mergeCell ref="AA12:AB12"/>
    <mergeCell ref="U55:AD55"/>
    <mergeCell ref="U56:AD56"/>
    <mergeCell ref="AC11:AD11"/>
    <mergeCell ref="W12:X12"/>
    <mergeCell ref="S10:AD10"/>
    <mergeCell ref="Q10:R10"/>
    <mergeCell ref="W13:X13"/>
    <mergeCell ref="U11:V11"/>
    <mergeCell ref="W11:X11"/>
    <mergeCell ref="Q12:R12"/>
    <mergeCell ref="U12:V12"/>
    <mergeCell ref="Q16:R16"/>
    <mergeCell ref="S16:T16"/>
    <mergeCell ref="U16:V16"/>
    <mergeCell ref="Y13:Z13"/>
    <mergeCell ref="W16:X16"/>
    <mergeCell ref="Q15:R15"/>
    <mergeCell ref="S15:T15"/>
    <mergeCell ref="W15:X15"/>
    <mergeCell ref="U13:V13"/>
    <mergeCell ref="Q13:R13"/>
    <mergeCell ref="S13:T13"/>
    <mergeCell ref="Y18:Z18"/>
    <mergeCell ref="AA18:AB18"/>
    <mergeCell ref="AA17:AB17"/>
    <mergeCell ref="U15:V15"/>
    <mergeCell ref="Y16:Z16"/>
    <mergeCell ref="AA16:AB16"/>
    <mergeCell ref="AC16:AD16"/>
    <mergeCell ref="Y15:Z15"/>
    <mergeCell ref="Y17:Z17"/>
    <mergeCell ref="AC17:AD17"/>
    <mergeCell ref="AA15:AB15"/>
    <mergeCell ref="AC15:AD15"/>
    <mergeCell ref="AL12:AU12"/>
    <mergeCell ref="AL11:AU11"/>
    <mergeCell ref="AL13:AU13"/>
    <mergeCell ref="AL14:AU14"/>
    <mergeCell ref="AL15:AU15"/>
    <mergeCell ref="AL16:AU16"/>
    <mergeCell ref="G14:P14"/>
    <mergeCell ref="Y14:Z14"/>
    <mergeCell ref="AA14:AB14"/>
    <mergeCell ref="AC14:AD14"/>
    <mergeCell ref="S14:T14"/>
    <mergeCell ref="Q14:R14"/>
    <mergeCell ref="U14:V14"/>
    <mergeCell ref="W14:X14"/>
    <mergeCell ref="Y11:Z11"/>
    <mergeCell ref="AA11:AB11"/>
    <mergeCell ref="Q11:R11"/>
    <mergeCell ref="S11:T11"/>
    <mergeCell ref="AA13:AB13"/>
    <mergeCell ref="AC13:AD13"/>
    <mergeCell ref="AC12:AD12"/>
    <mergeCell ref="S12:T12"/>
    <mergeCell ref="C44:D44"/>
    <mergeCell ref="E44:AD44"/>
    <mergeCell ref="C41:D41"/>
    <mergeCell ref="E41:AD41"/>
    <mergeCell ref="AL17:AU17"/>
    <mergeCell ref="AL18:AU18"/>
    <mergeCell ref="E25:AD25"/>
    <mergeCell ref="C33:D33"/>
    <mergeCell ref="E33:AD33"/>
    <mergeCell ref="C37:D37"/>
    <mergeCell ref="AC18:AD18"/>
    <mergeCell ref="Q17:R17"/>
    <mergeCell ref="E37:AD37"/>
    <mergeCell ref="E29:H29"/>
    <mergeCell ref="C29:D29"/>
    <mergeCell ref="C21:D21"/>
    <mergeCell ref="E21:F21"/>
    <mergeCell ref="G21:H21"/>
    <mergeCell ref="I21:J21"/>
    <mergeCell ref="K21:L21"/>
    <mergeCell ref="Q18:R18"/>
    <mergeCell ref="S18:T18"/>
    <mergeCell ref="U18:V18"/>
    <mergeCell ref="W18:X18"/>
  </mergeCells>
  <phoneticPr fontId="1"/>
  <dataValidations count="6">
    <dataValidation type="list" allowBlank="1" showInputMessage="1" showErrorMessage="1" error="リストから選択してください" sqref="E21:F21 W11:X18" xr:uid="{00000000-0002-0000-0100-000000000000}">
      <formula1>$D$76:$D$87</formula1>
    </dataValidation>
    <dataValidation type="list" allowBlank="1" showInputMessage="1" showErrorMessage="1" error="リストから選択してください" sqref="I21:J21 AA11:AB18" xr:uid="{00000000-0002-0000-0100-000001000000}">
      <formula1>$E$76:$E$106</formula1>
    </dataValidation>
    <dataValidation type="list" allowBlank="1" showInputMessage="1" showErrorMessage="1" error="リストから選択してください" sqref="Q11:R18" xr:uid="{00000000-0002-0000-0100-000002000000}">
      <formula1>$B$76:$B$78</formula1>
    </dataValidation>
    <dataValidation type="list" allowBlank="1" showInputMessage="1" showErrorMessage="1" error="リストから選択してください" sqref="E6:E7 F6" xr:uid="{00000000-0002-0000-0100-000003000000}">
      <formula1>$A$76:$A$77</formula1>
    </dataValidation>
    <dataValidation type="list" allowBlank="1" showInputMessage="1" showErrorMessage="1" error="リストから選択してください" sqref="S11:T18" xr:uid="{00000000-0002-0000-0100-000004000000}">
      <formula1>$C$76:$C$80</formula1>
    </dataValidation>
    <dataValidation type="list" allowBlank="1" showInputMessage="1" showErrorMessage="1" sqref="E29" xr:uid="{00000000-0002-0000-0100-000005000000}">
      <formula1>$H$76:$H$111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I237"/>
  <sheetViews>
    <sheetView topLeftCell="A13" zoomScaleNormal="100" workbookViewId="0">
      <selection activeCell="I5" sqref="I5"/>
    </sheetView>
  </sheetViews>
  <sheetFormatPr defaultColWidth="9" defaultRowHeight="14.25" x14ac:dyDescent="0.15"/>
  <cols>
    <col min="1" max="2" width="2.625" style="9" customWidth="1"/>
    <col min="3" max="36" width="2.625" style="1" customWidth="1"/>
    <col min="37" max="82" width="2.625" style="9" customWidth="1"/>
    <col min="83" max="87" width="9" style="9"/>
    <col min="88" max="16384" width="9" style="1"/>
  </cols>
  <sheetData>
    <row r="1" spans="3:36" s="9" customFormat="1" x14ac:dyDescent="0.15"/>
    <row r="2" spans="3:36" s="9" customFormat="1" x14ac:dyDescent="0.15"/>
    <row r="3" spans="3:36" ht="35.1" customHeight="1" x14ac:dyDescent="0.15">
      <c r="C3" s="6"/>
      <c r="D3" s="6"/>
      <c r="E3" s="6"/>
      <c r="F3" s="6"/>
      <c r="G3" s="5"/>
      <c r="H3" s="43" t="s">
        <v>136</v>
      </c>
      <c r="I3" s="158">
        <v>6</v>
      </c>
      <c r="J3" s="158"/>
      <c r="K3" s="6" t="s">
        <v>129</v>
      </c>
      <c r="L3" s="5"/>
      <c r="M3" s="5"/>
      <c r="N3" s="6" t="s">
        <v>131</v>
      </c>
      <c r="O3" s="5"/>
      <c r="P3" s="5"/>
      <c r="Q3" s="6"/>
      <c r="R3" s="6"/>
      <c r="S3" s="6"/>
      <c r="T3" s="6"/>
      <c r="U3" s="6"/>
      <c r="V3" s="6"/>
      <c r="W3" s="6"/>
      <c r="X3" s="6"/>
      <c r="Y3" s="6"/>
      <c r="Z3" s="6"/>
      <c r="AA3" s="6"/>
      <c r="AB3" s="6"/>
      <c r="AC3" s="6"/>
      <c r="AD3" s="6"/>
      <c r="AE3" s="6"/>
      <c r="AF3" s="6"/>
      <c r="AG3" s="6"/>
      <c r="AH3" s="5"/>
      <c r="AI3" s="5"/>
      <c r="AJ3" s="6"/>
    </row>
    <row r="4" spans="3:36" ht="35.1" customHeight="1" x14ac:dyDescent="0.15">
      <c r="C4" s="5"/>
      <c r="D4" s="5"/>
      <c r="E4" s="5"/>
      <c r="F4" s="5"/>
      <c r="G4" s="5"/>
      <c r="H4" s="5"/>
      <c r="I4" s="5"/>
      <c r="J4" s="158" t="s">
        <v>118</v>
      </c>
      <c r="K4" s="158"/>
      <c r="L4" s="158"/>
      <c r="M4" s="158"/>
      <c r="N4" s="158"/>
      <c r="O4" s="158"/>
      <c r="P4" s="158"/>
      <c r="Q4" s="158"/>
      <c r="R4" s="158"/>
      <c r="S4" s="158"/>
      <c r="T4" s="158"/>
      <c r="U4" s="158"/>
      <c r="V4" s="158"/>
      <c r="W4" s="158"/>
      <c r="X4" s="158"/>
      <c r="Y4" s="158"/>
      <c r="Z4" s="158"/>
      <c r="AA4" s="6" t="s">
        <v>22</v>
      </c>
      <c r="AB4" s="158">
        <f>学校対抗戦・ベンチ入り指導者入力シート!E6</f>
        <v>0</v>
      </c>
      <c r="AC4" s="158"/>
      <c r="AD4" s="158"/>
      <c r="AE4" s="6" t="s">
        <v>23</v>
      </c>
      <c r="AF4" s="5"/>
      <c r="AG4" s="5"/>
      <c r="AH4" s="7"/>
      <c r="AI4" s="7"/>
      <c r="AJ4" s="7"/>
    </row>
    <row r="5" spans="3:36" ht="35.1" customHeight="1" thickBot="1" x14ac:dyDescent="0.2">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7"/>
      <c r="AI5" s="7"/>
      <c r="AJ5" s="7"/>
    </row>
    <row r="6" spans="3:36" ht="35.1" customHeight="1" thickBot="1" x14ac:dyDescent="0.2">
      <c r="C6" s="164"/>
      <c r="D6" s="160"/>
      <c r="E6" s="160" t="s">
        <v>24</v>
      </c>
      <c r="F6" s="160"/>
      <c r="G6" s="160"/>
      <c r="H6" s="160"/>
      <c r="I6" s="160"/>
      <c r="J6" s="160"/>
      <c r="K6" s="160"/>
      <c r="L6" s="160"/>
      <c r="M6" s="160" t="s">
        <v>7</v>
      </c>
      <c r="N6" s="160"/>
      <c r="O6" s="160" t="s">
        <v>8</v>
      </c>
      <c r="P6" s="160"/>
      <c r="Q6" s="160"/>
      <c r="R6" s="160"/>
      <c r="S6" s="160"/>
      <c r="T6" s="160"/>
      <c r="U6" s="160"/>
      <c r="V6" s="160" t="s">
        <v>24</v>
      </c>
      <c r="W6" s="160"/>
      <c r="X6" s="160"/>
      <c r="Y6" s="160"/>
      <c r="Z6" s="160"/>
      <c r="AA6" s="160"/>
      <c r="AB6" s="160"/>
      <c r="AC6" s="160"/>
      <c r="AD6" s="160" t="s">
        <v>7</v>
      </c>
      <c r="AE6" s="160"/>
      <c r="AF6" s="160" t="s">
        <v>8</v>
      </c>
      <c r="AG6" s="160"/>
      <c r="AH6" s="160"/>
      <c r="AI6" s="160"/>
      <c r="AJ6" s="165"/>
    </row>
    <row r="7" spans="3:36" ht="35.1" customHeight="1" x14ac:dyDescent="0.15">
      <c r="C7" s="170">
        <v>1</v>
      </c>
      <c r="D7" s="161"/>
      <c r="E7" s="163" t="str">
        <f>IF(学校対抗戦・ベンチ入り指導者入力シート!G11="","",学校対抗戦・ベンチ入り指導者入力シート!G11)</f>
        <v/>
      </c>
      <c r="F7" s="163"/>
      <c r="G7" s="163"/>
      <c r="H7" s="163"/>
      <c r="I7" s="163"/>
      <c r="J7" s="163"/>
      <c r="K7" s="163"/>
      <c r="L7" s="163"/>
      <c r="M7" s="161" t="str">
        <f>(IF(学校対抗戦・ベンチ入り指導者入力シート!Q11="","",学校対抗戦・ベンチ入り指導者入力シート!Q11))</f>
        <v/>
      </c>
      <c r="N7" s="161"/>
      <c r="O7" s="166" t="str">
        <f>IF(学校対抗戦・ベンチ入り指導者入力シート!S11="","",学校対抗戦・ベンチ入り指導者入力シート!AL11)</f>
        <v/>
      </c>
      <c r="P7" s="166"/>
      <c r="Q7" s="166"/>
      <c r="R7" s="166"/>
      <c r="S7" s="166"/>
      <c r="T7" s="161">
        <v>2</v>
      </c>
      <c r="U7" s="161"/>
      <c r="V7" s="176" t="str">
        <f>IF(学校対抗戦・ベンチ入り指導者入力シート!G12="","",学校対抗戦・ベンチ入り指導者入力シート!G12)</f>
        <v/>
      </c>
      <c r="W7" s="176"/>
      <c r="X7" s="176"/>
      <c r="Y7" s="176"/>
      <c r="Z7" s="176"/>
      <c r="AA7" s="176"/>
      <c r="AB7" s="176"/>
      <c r="AC7" s="176"/>
      <c r="AD7" s="161" t="str">
        <f>(IF(学校対抗戦・ベンチ入り指導者入力シート!Q12="","",学校対抗戦・ベンチ入り指導者入力シート!Q12))</f>
        <v/>
      </c>
      <c r="AE7" s="161"/>
      <c r="AF7" s="166" t="str">
        <f>IF(学校対抗戦・ベンチ入り指導者入力シート!S12="","",学校対抗戦・ベンチ入り指導者入力シート!AL12)</f>
        <v/>
      </c>
      <c r="AG7" s="166"/>
      <c r="AH7" s="166"/>
      <c r="AI7" s="166"/>
      <c r="AJ7" s="167"/>
    </row>
    <row r="8" spans="3:36" ht="35.1" customHeight="1" x14ac:dyDescent="0.15">
      <c r="C8" s="171">
        <v>3</v>
      </c>
      <c r="D8" s="162"/>
      <c r="E8" s="163" t="str">
        <f>IF(学校対抗戦・ベンチ入り指導者入力シート!G13="","",学校対抗戦・ベンチ入り指導者入力シート!G13)</f>
        <v/>
      </c>
      <c r="F8" s="163"/>
      <c r="G8" s="163"/>
      <c r="H8" s="163"/>
      <c r="I8" s="163"/>
      <c r="J8" s="163"/>
      <c r="K8" s="163"/>
      <c r="L8" s="163"/>
      <c r="M8" s="162" t="str">
        <f>(IF(学校対抗戦・ベンチ入り指導者入力シート!Q13="","",学校対抗戦・ベンチ入り指導者入力シート!Q13))</f>
        <v/>
      </c>
      <c r="N8" s="162"/>
      <c r="O8" s="162" t="str">
        <f>IF(学校対抗戦・ベンチ入り指導者入力シート!S13="","",学校対抗戦・ベンチ入り指導者入力シート!AL13)</f>
        <v/>
      </c>
      <c r="P8" s="162"/>
      <c r="Q8" s="162"/>
      <c r="R8" s="162"/>
      <c r="S8" s="162"/>
      <c r="T8" s="162">
        <v>4</v>
      </c>
      <c r="U8" s="162"/>
      <c r="V8" s="163" t="str">
        <f>IF(学校対抗戦・ベンチ入り指導者入力シート!G14="","",学校対抗戦・ベンチ入り指導者入力シート!G14)</f>
        <v/>
      </c>
      <c r="W8" s="163"/>
      <c r="X8" s="163"/>
      <c r="Y8" s="163"/>
      <c r="Z8" s="163"/>
      <c r="AA8" s="163"/>
      <c r="AB8" s="163"/>
      <c r="AC8" s="163"/>
      <c r="AD8" s="162" t="str">
        <f>(IF(学校対抗戦・ベンチ入り指導者入力シート!Q14="","",学校対抗戦・ベンチ入り指導者入力シート!Q14))</f>
        <v/>
      </c>
      <c r="AE8" s="162"/>
      <c r="AF8" s="162" t="str">
        <f>IF(学校対抗戦・ベンチ入り指導者入力シート!S14="","",学校対抗戦・ベンチ入り指導者入力シート!AL14)</f>
        <v/>
      </c>
      <c r="AG8" s="162"/>
      <c r="AH8" s="162"/>
      <c r="AI8" s="162"/>
      <c r="AJ8" s="168"/>
    </row>
    <row r="9" spans="3:36" ht="35.1" customHeight="1" x14ac:dyDescent="0.15">
      <c r="C9" s="171">
        <v>5</v>
      </c>
      <c r="D9" s="162"/>
      <c r="E9" s="163" t="str">
        <f>IF(学校対抗戦・ベンチ入り指導者入力シート!G15="","",学校対抗戦・ベンチ入り指導者入力シート!G15)</f>
        <v/>
      </c>
      <c r="F9" s="163"/>
      <c r="G9" s="163"/>
      <c r="H9" s="163"/>
      <c r="I9" s="163"/>
      <c r="J9" s="163"/>
      <c r="K9" s="163"/>
      <c r="L9" s="163"/>
      <c r="M9" s="162" t="str">
        <f>(IF(学校対抗戦・ベンチ入り指導者入力シート!Q15="","",学校対抗戦・ベンチ入り指導者入力シート!Q15))</f>
        <v/>
      </c>
      <c r="N9" s="162"/>
      <c r="O9" s="162" t="str">
        <f>IF(学校対抗戦・ベンチ入り指導者入力シート!S15="","",学校対抗戦・ベンチ入り指導者入力シート!AL15)</f>
        <v/>
      </c>
      <c r="P9" s="162"/>
      <c r="Q9" s="162"/>
      <c r="R9" s="162"/>
      <c r="S9" s="162"/>
      <c r="T9" s="162">
        <v>6</v>
      </c>
      <c r="U9" s="162"/>
      <c r="V9" s="163" t="str">
        <f>IF(学校対抗戦・ベンチ入り指導者入力シート!G16="","",学校対抗戦・ベンチ入り指導者入力シート!G16)</f>
        <v/>
      </c>
      <c r="W9" s="163"/>
      <c r="X9" s="163"/>
      <c r="Y9" s="163"/>
      <c r="Z9" s="163"/>
      <c r="AA9" s="163"/>
      <c r="AB9" s="163"/>
      <c r="AC9" s="163"/>
      <c r="AD9" s="162" t="str">
        <f>(IF(学校対抗戦・ベンチ入り指導者入力シート!Q16="","",学校対抗戦・ベンチ入り指導者入力シート!Q16))</f>
        <v/>
      </c>
      <c r="AE9" s="162"/>
      <c r="AF9" s="162" t="str">
        <f>IF(学校対抗戦・ベンチ入り指導者入力シート!S16="","",学校対抗戦・ベンチ入り指導者入力シート!AL16)</f>
        <v/>
      </c>
      <c r="AG9" s="162"/>
      <c r="AH9" s="162"/>
      <c r="AI9" s="162"/>
      <c r="AJ9" s="168"/>
    </row>
    <row r="10" spans="3:36" ht="35.1" customHeight="1" thickBot="1" x14ac:dyDescent="0.2">
      <c r="C10" s="172">
        <v>7</v>
      </c>
      <c r="D10" s="173"/>
      <c r="E10" s="159" t="str">
        <f>IF(学校対抗戦・ベンチ入り指導者入力シート!G17="","",学校対抗戦・ベンチ入り指導者入力シート!G17)</f>
        <v/>
      </c>
      <c r="F10" s="159"/>
      <c r="G10" s="159"/>
      <c r="H10" s="159"/>
      <c r="I10" s="159"/>
      <c r="J10" s="159"/>
      <c r="K10" s="159"/>
      <c r="L10" s="159"/>
      <c r="M10" s="173" t="str">
        <f>(IF(学校対抗戦・ベンチ入り指導者入力シート!Q17="","",学校対抗戦・ベンチ入り指導者入力シート!Q17))</f>
        <v/>
      </c>
      <c r="N10" s="173"/>
      <c r="O10" s="173" t="str">
        <f>IF(学校対抗戦・ベンチ入り指導者入力シート!S17="","",学校対抗戦・ベンチ入り指導者入力シート!AL17)</f>
        <v/>
      </c>
      <c r="P10" s="173"/>
      <c r="Q10" s="173"/>
      <c r="R10" s="173"/>
      <c r="S10" s="173"/>
      <c r="T10" s="173">
        <v>8</v>
      </c>
      <c r="U10" s="173"/>
      <c r="V10" s="159" t="str">
        <f>IF(学校対抗戦・ベンチ入り指導者入力シート!G18="","",学校対抗戦・ベンチ入り指導者入力シート!G18)</f>
        <v/>
      </c>
      <c r="W10" s="159"/>
      <c r="X10" s="159"/>
      <c r="Y10" s="159"/>
      <c r="Z10" s="159"/>
      <c r="AA10" s="159"/>
      <c r="AB10" s="159"/>
      <c r="AC10" s="159"/>
      <c r="AD10" s="173" t="str">
        <f>(IF(学校対抗戦・ベンチ入り指導者入力シート!Q18="","",学校対抗戦・ベンチ入り指導者入力シート!Q18))</f>
        <v/>
      </c>
      <c r="AE10" s="173"/>
      <c r="AF10" s="173" t="str">
        <f>IF(学校対抗戦・ベンチ入り指導者入力シート!S18="","",学校対抗戦・ベンチ入り指導者入力シート!AL18)</f>
        <v/>
      </c>
      <c r="AG10" s="173"/>
      <c r="AH10" s="173"/>
      <c r="AI10" s="173"/>
      <c r="AJ10" s="175"/>
    </row>
    <row r="11" spans="3:36" ht="35.1" customHeight="1" x14ac:dyDescent="0.1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3:36" ht="35.1" customHeight="1" x14ac:dyDescent="0.15">
      <c r="C12" s="7" t="s">
        <v>25</v>
      </c>
      <c r="D12" s="174" t="s">
        <v>26</v>
      </c>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row>
    <row r="13" spans="3:36" ht="24.95" customHeight="1" x14ac:dyDescent="0.15">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spans="3:36" ht="35.1" customHeight="1" x14ac:dyDescent="0.15">
      <c r="C14" s="5"/>
      <c r="D14" s="169" t="s">
        <v>136</v>
      </c>
      <c r="E14" s="169"/>
      <c r="F14" s="169">
        <f>I3</f>
        <v>6</v>
      </c>
      <c r="G14" s="169"/>
      <c r="H14" s="5" t="s">
        <v>130</v>
      </c>
      <c r="I14" s="169">
        <f>学校対抗戦・ベンチ入り指導者入力シート!E21</f>
        <v>0</v>
      </c>
      <c r="J14" s="169"/>
      <c r="K14" s="169" t="s">
        <v>10</v>
      </c>
      <c r="L14" s="169"/>
      <c r="M14" s="169">
        <f>学校対抗戦・ベンチ入り指導者入力シート!I21</f>
        <v>0</v>
      </c>
      <c r="N14" s="169"/>
      <c r="O14" s="169" t="s">
        <v>11</v>
      </c>
      <c r="P14" s="169"/>
      <c r="Q14" s="7"/>
      <c r="R14" s="7"/>
      <c r="S14" s="7"/>
      <c r="T14" s="7"/>
      <c r="U14" s="7"/>
      <c r="V14" s="7"/>
      <c r="W14" s="7"/>
      <c r="X14" s="7"/>
      <c r="Y14" s="7"/>
      <c r="Z14" s="7"/>
      <c r="AA14" s="7"/>
      <c r="AB14" s="7"/>
      <c r="AC14" s="7"/>
      <c r="AD14" s="7"/>
      <c r="AE14" s="7"/>
      <c r="AF14" s="7"/>
      <c r="AG14" s="7"/>
      <c r="AH14" s="7"/>
      <c r="AI14" s="7"/>
      <c r="AJ14" s="7"/>
    </row>
    <row r="15" spans="3:36" ht="24.95" customHeight="1" x14ac:dyDescent="0.1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3:36" ht="35.1" customHeight="1" x14ac:dyDescent="0.15">
      <c r="C16" s="5"/>
      <c r="D16" s="5"/>
      <c r="E16" s="5"/>
      <c r="F16" s="5"/>
      <c r="G16" s="5"/>
      <c r="H16" s="5"/>
      <c r="I16" s="5"/>
      <c r="J16" s="178" t="s">
        <v>27</v>
      </c>
      <c r="K16" s="178"/>
      <c r="L16" s="178"/>
      <c r="M16" s="178"/>
      <c r="N16" s="178"/>
      <c r="O16" s="178"/>
      <c r="P16" s="182">
        <f>学校対抗戦・ベンチ入り指導者入力シート!E25</f>
        <v>0</v>
      </c>
      <c r="Q16" s="182"/>
      <c r="R16" s="182"/>
      <c r="S16" s="182"/>
      <c r="T16" s="182"/>
      <c r="U16" s="182"/>
      <c r="V16" s="182"/>
      <c r="W16" s="182"/>
      <c r="X16" s="182"/>
      <c r="Y16" s="182"/>
      <c r="Z16" s="182"/>
      <c r="AA16" s="182"/>
      <c r="AB16" s="182"/>
      <c r="AC16" s="182"/>
      <c r="AD16" s="182"/>
      <c r="AE16" s="182"/>
      <c r="AF16" s="182"/>
      <c r="AG16" s="182"/>
      <c r="AH16" s="182"/>
      <c r="AI16" s="182"/>
      <c r="AJ16" s="182"/>
    </row>
    <row r="17" spans="3:36" ht="24.95" customHeight="1" x14ac:dyDescent="0.15">
      <c r="C17" s="5"/>
      <c r="D17" s="5"/>
      <c r="E17" s="5"/>
      <c r="F17" s="5"/>
      <c r="G17" s="5"/>
      <c r="H17" s="5"/>
      <c r="I17" s="5"/>
      <c r="J17" s="178"/>
      <c r="K17" s="178"/>
      <c r="L17" s="178"/>
      <c r="M17" s="178"/>
      <c r="N17" s="178"/>
      <c r="O17" s="178"/>
      <c r="P17" s="5"/>
      <c r="Q17" s="5"/>
      <c r="R17" s="5"/>
      <c r="S17" s="5"/>
      <c r="T17" s="5"/>
      <c r="U17" s="5"/>
      <c r="V17" s="5"/>
      <c r="W17" s="5"/>
      <c r="X17" s="5"/>
      <c r="Y17" s="5"/>
      <c r="Z17" s="5"/>
      <c r="AA17" s="5"/>
      <c r="AB17" s="5"/>
      <c r="AC17" s="5"/>
      <c r="AD17" s="5"/>
      <c r="AE17" s="5"/>
      <c r="AF17" s="5"/>
      <c r="AG17" s="5"/>
      <c r="AH17" s="5"/>
      <c r="AI17" s="5"/>
      <c r="AJ17" s="5"/>
    </row>
    <row r="18" spans="3:36" ht="35.1" customHeight="1" x14ac:dyDescent="0.15">
      <c r="C18" s="5"/>
      <c r="D18" s="5"/>
      <c r="E18" s="5"/>
      <c r="F18" s="5"/>
      <c r="G18" s="5"/>
      <c r="H18" s="5"/>
      <c r="I18" s="5"/>
      <c r="J18" s="178" t="s">
        <v>28</v>
      </c>
      <c r="K18" s="178"/>
      <c r="L18" s="178"/>
      <c r="M18" s="178"/>
      <c r="N18" s="178"/>
      <c r="O18" s="178"/>
      <c r="P18" s="177">
        <f>学校対抗戦・ベンチ入り指導者入力シート!E33</f>
        <v>0</v>
      </c>
      <c r="Q18" s="177"/>
      <c r="R18" s="177"/>
      <c r="S18" s="177"/>
      <c r="T18" s="177"/>
      <c r="U18" s="177"/>
      <c r="V18" s="177"/>
      <c r="W18" s="177"/>
      <c r="X18" s="177"/>
      <c r="Y18" s="177"/>
      <c r="Z18" s="177"/>
      <c r="AA18" s="8"/>
      <c r="AB18" s="182"/>
      <c r="AC18" s="182"/>
      <c r="AD18" s="182"/>
      <c r="AE18" s="182"/>
      <c r="AF18" s="181" t="s">
        <v>31</v>
      </c>
      <c r="AG18" s="181"/>
      <c r="AH18" s="181"/>
      <c r="AI18" s="181"/>
      <c r="AJ18" s="181"/>
    </row>
    <row r="19" spans="3:36" ht="24.95" customHeight="1" x14ac:dyDescent="0.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3:36" ht="35.1" customHeight="1" x14ac:dyDescent="0.15">
      <c r="C20" s="5"/>
      <c r="D20" s="179" t="s">
        <v>29</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row>
    <row r="21" spans="3:36" ht="24.95" customHeight="1" x14ac:dyDescent="0.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3:36" ht="35.1" customHeight="1" x14ac:dyDescent="0.15">
      <c r="C22" s="5"/>
      <c r="D22" s="5"/>
      <c r="E22" s="5"/>
      <c r="F22" s="5"/>
      <c r="G22" s="5"/>
      <c r="H22" s="5"/>
      <c r="I22" s="5"/>
      <c r="J22" s="178" t="s">
        <v>153</v>
      </c>
      <c r="K22" s="178"/>
      <c r="L22" s="178"/>
      <c r="M22" s="178"/>
      <c r="N22" s="178"/>
      <c r="O22" s="178"/>
      <c r="P22" s="177">
        <f>学校対抗戦・ベンチ入り指導者入力シート!E37</f>
        <v>0</v>
      </c>
      <c r="Q22" s="177"/>
      <c r="R22" s="177"/>
      <c r="S22" s="177"/>
      <c r="T22" s="177"/>
      <c r="U22" s="177"/>
      <c r="V22" s="177"/>
      <c r="W22" s="177"/>
      <c r="X22" s="177"/>
      <c r="Y22" s="177"/>
      <c r="Z22" s="177"/>
      <c r="AA22" s="8"/>
      <c r="AB22" s="182"/>
      <c r="AC22" s="182"/>
      <c r="AD22" s="182"/>
      <c r="AE22" s="182"/>
      <c r="AF22" s="8"/>
      <c r="AG22" s="180" t="s">
        <v>174</v>
      </c>
      <c r="AH22" s="180"/>
      <c r="AI22" s="180"/>
      <c r="AJ22" s="180"/>
    </row>
    <row r="23" spans="3:36" ht="24.95" customHeight="1" x14ac:dyDescent="0.15">
      <c r="C23" s="5"/>
      <c r="D23" s="5"/>
      <c r="E23" s="5"/>
      <c r="F23" s="5"/>
      <c r="G23" s="5"/>
      <c r="H23" s="5"/>
      <c r="I23" s="5"/>
      <c r="J23" s="178"/>
      <c r="K23" s="178"/>
      <c r="L23" s="178"/>
      <c r="M23" s="178"/>
      <c r="N23" s="178"/>
      <c r="O23" s="178"/>
      <c r="P23" s="5"/>
      <c r="Q23" s="5"/>
      <c r="R23" s="5"/>
      <c r="S23" s="5"/>
      <c r="T23" s="5"/>
      <c r="U23" s="5"/>
      <c r="V23" s="5"/>
      <c r="W23" s="5"/>
      <c r="X23" s="5"/>
      <c r="Y23" s="5"/>
      <c r="Z23" s="5"/>
      <c r="AA23" s="5"/>
      <c r="AB23" s="5"/>
      <c r="AC23" s="5"/>
      <c r="AD23" s="5"/>
      <c r="AE23" s="5"/>
      <c r="AF23" s="5"/>
      <c r="AG23" s="5"/>
      <c r="AH23" s="5"/>
      <c r="AI23" s="5"/>
      <c r="AJ23" s="5"/>
    </row>
    <row r="24" spans="3:36" ht="35.1" customHeight="1" x14ac:dyDescent="0.15">
      <c r="C24" s="5"/>
      <c r="D24" s="5"/>
      <c r="E24" s="5"/>
      <c r="F24" s="5"/>
      <c r="G24" s="5"/>
      <c r="H24" s="5"/>
      <c r="I24" s="5"/>
      <c r="J24" s="178" t="s">
        <v>30</v>
      </c>
      <c r="K24" s="178"/>
      <c r="L24" s="178"/>
      <c r="M24" s="178"/>
      <c r="N24" s="178"/>
      <c r="O24" s="178"/>
      <c r="P24" s="177">
        <f>学校対抗戦・ベンチ入り指導者入力シート!E41</f>
        <v>0</v>
      </c>
      <c r="Q24" s="177"/>
      <c r="R24" s="177"/>
      <c r="S24" s="177"/>
      <c r="T24" s="177"/>
      <c r="U24" s="177"/>
      <c r="V24" s="177"/>
      <c r="W24" s="177"/>
      <c r="X24" s="177"/>
      <c r="Y24" s="177"/>
      <c r="Z24" s="177"/>
      <c r="AA24" s="8"/>
      <c r="AB24" s="8"/>
      <c r="AC24" s="8"/>
      <c r="AD24" s="8"/>
      <c r="AE24" s="8"/>
      <c r="AF24" s="8"/>
      <c r="AG24" s="8"/>
      <c r="AH24" s="8"/>
      <c r="AI24" s="8"/>
      <c r="AJ24" s="8"/>
    </row>
    <row r="25" spans="3:36" ht="20.100000000000001" customHeight="1" x14ac:dyDescent="0.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3:36" ht="20.100000000000001" customHeight="1" x14ac:dyDescent="0.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3:36" s="9" customFormat="1" ht="20.100000000000001" customHeight="1" x14ac:dyDescent="0.15"/>
    <row r="28" spans="3:36" s="9" customFormat="1" ht="20.100000000000001" customHeight="1" x14ac:dyDescent="0.15"/>
    <row r="29" spans="3:36" s="9" customFormat="1" ht="20.100000000000001" customHeight="1" x14ac:dyDescent="0.15"/>
    <row r="30" spans="3:36" s="9" customFormat="1" ht="20.100000000000001" customHeight="1" x14ac:dyDescent="0.15"/>
    <row r="31" spans="3:36" s="9" customFormat="1" ht="20.100000000000001" customHeight="1" x14ac:dyDescent="0.15"/>
    <row r="32" spans="3:36" s="9" customFormat="1" ht="20.100000000000001" customHeight="1" x14ac:dyDescent="0.15"/>
    <row r="33" s="9" customFormat="1" ht="20.100000000000001" customHeight="1" x14ac:dyDescent="0.15"/>
    <row r="34" s="9" customFormat="1" ht="20.100000000000001" customHeight="1" x14ac:dyDescent="0.15"/>
    <row r="35" s="9" customFormat="1" ht="20.100000000000001" customHeight="1" x14ac:dyDescent="0.15"/>
    <row r="36" s="9" customFormat="1" ht="20.100000000000001" customHeight="1" x14ac:dyDescent="0.15"/>
    <row r="37" s="9" customFormat="1" ht="20.100000000000001" customHeight="1" x14ac:dyDescent="0.15"/>
    <row r="38" s="9" customFormat="1" ht="20.100000000000001" customHeight="1" x14ac:dyDescent="0.15"/>
    <row r="39" s="9" customFormat="1" ht="20.100000000000001" customHeight="1" x14ac:dyDescent="0.15"/>
    <row r="40" s="9" customFormat="1" ht="20.100000000000001" customHeight="1" x14ac:dyDescent="0.15"/>
    <row r="41" s="9" customFormat="1" ht="20.100000000000001" customHeight="1" x14ac:dyDescent="0.15"/>
    <row r="42" s="9" customFormat="1" ht="20.100000000000001" customHeight="1" x14ac:dyDescent="0.15"/>
    <row r="43" s="9" customFormat="1" ht="20.100000000000001" customHeight="1" x14ac:dyDescent="0.15"/>
    <row r="44" s="9" customFormat="1" ht="20.100000000000001" customHeight="1" x14ac:dyDescent="0.15"/>
    <row r="45" s="9" customFormat="1" ht="20.100000000000001" customHeight="1" x14ac:dyDescent="0.15"/>
    <row r="46" s="9" customFormat="1" ht="20.100000000000001" customHeight="1" x14ac:dyDescent="0.15"/>
    <row r="47" s="9" customFormat="1" ht="20.100000000000001" customHeight="1" x14ac:dyDescent="0.15"/>
    <row r="48" s="9" customFormat="1" ht="20.100000000000001" customHeight="1" x14ac:dyDescent="0.15"/>
    <row r="49" s="9" customFormat="1" ht="20.100000000000001" customHeight="1" x14ac:dyDescent="0.15"/>
    <row r="50" s="9" customFormat="1" ht="20.100000000000001" customHeight="1" x14ac:dyDescent="0.15"/>
    <row r="51" s="9" customFormat="1" ht="20.100000000000001" customHeight="1" x14ac:dyDescent="0.15"/>
    <row r="52" s="9" customFormat="1" ht="20.100000000000001" customHeight="1" x14ac:dyDescent="0.15"/>
    <row r="53" s="9" customFormat="1" ht="20.100000000000001" customHeight="1" x14ac:dyDescent="0.15"/>
    <row r="54" s="9" customFormat="1" ht="20.100000000000001" customHeight="1" x14ac:dyDescent="0.15"/>
    <row r="55" s="9" customFormat="1" ht="20.100000000000001" customHeight="1" x14ac:dyDescent="0.15"/>
    <row r="56" s="9" customFormat="1" ht="20.100000000000001" customHeight="1" x14ac:dyDescent="0.15"/>
    <row r="57" s="9" customFormat="1" ht="20.100000000000001" customHeight="1" x14ac:dyDescent="0.15"/>
    <row r="58" s="9" customFormat="1" ht="20.100000000000001" customHeight="1" x14ac:dyDescent="0.15"/>
    <row r="59" s="9" customFormat="1" ht="20.100000000000001" customHeight="1" x14ac:dyDescent="0.15"/>
    <row r="60" s="9" customFormat="1" ht="20.100000000000001" customHeight="1" x14ac:dyDescent="0.15"/>
    <row r="61" s="9" customFormat="1" ht="20.100000000000001" customHeight="1" x14ac:dyDescent="0.15"/>
    <row r="62" s="9" customFormat="1" ht="20.100000000000001" customHeight="1" x14ac:dyDescent="0.15"/>
    <row r="63" s="9" customFormat="1" ht="20.100000000000001" customHeight="1" x14ac:dyDescent="0.15"/>
    <row r="64" s="9" customFormat="1" ht="20.100000000000001" customHeight="1" x14ac:dyDescent="0.15"/>
    <row r="65" s="9" customFormat="1" ht="20.100000000000001" customHeight="1" x14ac:dyDescent="0.15"/>
    <row r="66" s="9" customFormat="1" ht="20.100000000000001" customHeight="1" x14ac:dyDescent="0.15"/>
    <row r="67" s="9" customFormat="1" ht="20.100000000000001" customHeight="1" x14ac:dyDescent="0.15"/>
    <row r="68" s="9" customFormat="1" ht="20.100000000000001" customHeight="1" x14ac:dyDescent="0.15"/>
    <row r="69" s="9" customFormat="1" ht="20.100000000000001" customHeight="1" x14ac:dyDescent="0.15"/>
    <row r="70" s="9" customFormat="1" ht="20.100000000000001" customHeight="1" x14ac:dyDescent="0.15"/>
    <row r="71" s="9" customFormat="1" ht="20.100000000000001" customHeight="1" x14ac:dyDescent="0.15"/>
    <row r="72" s="9" customFormat="1" ht="20.100000000000001" customHeight="1" x14ac:dyDescent="0.15"/>
    <row r="73" s="9" customFormat="1" ht="20.100000000000001" customHeight="1" x14ac:dyDescent="0.15"/>
    <row r="74" s="9" customFormat="1" ht="20.100000000000001" customHeight="1" x14ac:dyDescent="0.15"/>
    <row r="75" s="9" customFormat="1" ht="20.100000000000001" customHeight="1" x14ac:dyDescent="0.15"/>
    <row r="76" s="9" customFormat="1" ht="20.100000000000001" customHeight="1" x14ac:dyDescent="0.15"/>
    <row r="77" s="9" customFormat="1" ht="20.100000000000001" customHeight="1" x14ac:dyDescent="0.15"/>
    <row r="78" s="9" customFormat="1" ht="20.100000000000001" customHeight="1" x14ac:dyDescent="0.15"/>
    <row r="79" s="9" customFormat="1" ht="20.100000000000001" customHeight="1" x14ac:dyDescent="0.15"/>
    <row r="80" s="9" customFormat="1" ht="20.100000000000001" customHeight="1" x14ac:dyDescent="0.15"/>
    <row r="81" s="9" customFormat="1" ht="20.100000000000001" customHeight="1" x14ac:dyDescent="0.15"/>
    <row r="82" s="9" customFormat="1" ht="20.100000000000001" customHeight="1" x14ac:dyDescent="0.15"/>
    <row r="83" s="9" customFormat="1" ht="20.100000000000001" customHeight="1" x14ac:dyDescent="0.15"/>
    <row r="84" s="9" customFormat="1" ht="20.100000000000001" customHeight="1" x14ac:dyDescent="0.15"/>
    <row r="85" s="9" customFormat="1" ht="20.100000000000001" customHeight="1" x14ac:dyDescent="0.15"/>
    <row r="86" s="9" customFormat="1" ht="20.100000000000001" customHeight="1" x14ac:dyDescent="0.15"/>
    <row r="87" s="9" customFormat="1" ht="20.100000000000001" customHeight="1" x14ac:dyDescent="0.15"/>
    <row r="88" s="9" customFormat="1" ht="20.100000000000001" customHeight="1" x14ac:dyDescent="0.15"/>
    <row r="89" s="9" customFormat="1" ht="20.100000000000001" customHeight="1" x14ac:dyDescent="0.15"/>
    <row r="90" s="9" customFormat="1" ht="20.100000000000001" customHeight="1" x14ac:dyDescent="0.15"/>
    <row r="91" s="9" customFormat="1" ht="20.100000000000001" customHeight="1" x14ac:dyDescent="0.15"/>
    <row r="92" s="9" customFormat="1" ht="20.100000000000001" customHeight="1" x14ac:dyDescent="0.15"/>
    <row r="93" s="9" customFormat="1" ht="20.100000000000001" customHeight="1" x14ac:dyDescent="0.15"/>
    <row r="94" s="9" customFormat="1" ht="20.100000000000001" customHeight="1" x14ac:dyDescent="0.15"/>
    <row r="95" s="9" customFormat="1" ht="20.100000000000001" customHeight="1" x14ac:dyDescent="0.15"/>
    <row r="96" s="9" customFormat="1" ht="20.100000000000001" customHeight="1" x14ac:dyDescent="0.15"/>
    <row r="97" s="9" customFormat="1" ht="20.100000000000001" customHeight="1" x14ac:dyDescent="0.15"/>
    <row r="98" s="9" customFormat="1" ht="20.100000000000001" customHeight="1" x14ac:dyDescent="0.15"/>
    <row r="99" s="9" customFormat="1" ht="20.100000000000001" customHeight="1" x14ac:dyDescent="0.15"/>
    <row r="100" s="9" customFormat="1" ht="20.100000000000001" customHeight="1" x14ac:dyDescent="0.15"/>
    <row r="101" s="9" customFormat="1" ht="20.100000000000001" customHeight="1" x14ac:dyDescent="0.15"/>
    <row r="102" s="9" customFormat="1" ht="20.100000000000001" customHeight="1" x14ac:dyDescent="0.15"/>
    <row r="103" s="9" customFormat="1" ht="20.100000000000001" customHeight="1" x14ac:dyDescent="0.15"/>
    <row r="104" s="9" customFormat="1" ht="20.100000000000001" customHeight="1" x14ac:dyDescent="0.15"/>
    <row r="105" s="9" customFormat="1" ht="20.100000000000001" customHeight="1" x14ac:dyDescent="0.15"/>
    <row r="106" s="9" customFormat="1" ht="20.100000000000001" customHeight="1" x14ac:dyDescent="0.15"/>
    <row r="107" s="9" customFormat="1" ht="20.100000000000001" customHeight="1" x14ac:dyDescent="0.15"/>
    <row r="108" s="9" customFormat="1" ht="20.100000000000001" customHeight="1" x14ac:dyDescent="0.15"/>
    <row r="109" s="9" customFormat="1" ht="20.100000000000001" customHeight="1" x14ac:dyDescent="0.15"/>
    <row r="110" s="9" customFormat="1" ht="20.100000000000001" customHeight="1" x14ac:dyDescent="0.15"/>
    <row r="111" s="9" customFormat="1" ht="20.100000000000001" customHeight="1" x14ac:dyDescent="0.15"/>
    <row r="112" s="9" customFormat="1" ht="20.100000000000001" customHeight="1" x14ac:dyDescent="0.15"/>
    <row r="113" s="9" customFormat="1" ht="20.100000000000001" customHeight="1" x14ac:dyDescent="0.15"/>
    <row r="114" s="9" customFormat="1" ht="20.100000000000001" customHeight="1" x14ac:dyDescent="0.15"/>
    <row r="115" s="9" customFormat="1" ht="20.100000000000001" customHeight="1" x14ac:dyDescent="0.15"/>
    <row r="116" s="9" customFormat="1" ht="20.100000000000001" customHeight="1" x14ac:dyDescent="0.15"/>
    <row r="117" s="9" customFormat="1" ht="20.100000000000001" customHeight="1" x14ac:dyDescent="0.15"/>
    <row r="118" s="9" customFormat="1" ht="20.100000000000001" customHeight="1" x14ac:dyDescent="0.15"/>
    <row r="119" s="9" customFormat="1" ht="20.100000000000001" customHeight="1" x14ac:dyDescent="0.15"/>
    <row r="120" s="9" customFormat="1" ht="20.100000000000001" customHeight="1" x14ac:dyDescent="0.15"/>
    <row r="121" s="9" customFormat="1" ht="20.100000000000001" customHeight="1" x14ac:dyDescent="0.15"/>
    <row r="122" s="9" customFormat="1" ht="20.100000000000001" customHeight="1" x14ac:dyDescent="0.15"/>
    <row r="123" s="9" customFormat="1" ht="20.100000000000001" customHeight="1" x14ac:dyDescent="0.15"/>
    <row r="124" s="9" customFormat="1" ht="20.100000000000001" customHeight="1" x14ac:dyDescent="0.15"/>
    <row r="125" s="9" customFormat="1" ht="20.100000000000001" customHeight="1" x14ac:dyDescent="0.15"/>
    <row r="126" s="9" customFormat="1" ht="20.100000000000001" customHeight="1" x14ac:dyDescent="0.15"/>
    <row r="127" s="9" customFormat="1" ht="20.100000000000001" customHeight="1" x14ac:dyDescent="0.15"/>
    <row r="128" s="9" customFormat="1" ht="20.100000000000001" customHeight="1" x14ac:dyDescent="0.15"/>
    <row r="129" s="9" customFormat="1" ht="20.100000000000001" customHeight="1" x14ac:dyDescent="0.15"/>
    <row r="130" s="9" customFormat="1" ht="20.100000000000001" customHeight="1" x14ac:dyDescent="0.15"/>
    <row r="131" s="9" customFormat="1" ht="20.100000000000001" customHeight="1" x14ac:dyDescent="0.15"/>
    <row r="132" s="9" customFormat="1" ht="20.100000000000001" customHeight="1" x14ac:dyDescent="0.15"/>
    <row r="133" s="9" customFormat="1" ht="20.100000000000001" customHeight="1" x14ac:dyDescent="0.15"/>
    <row r="134" s="9" customFormat="1" ht="20.100000000000001" customHeight="1" x14ac:dyDescent="0.15"/>
    <row r="135" s="9" customFormat="1" ht="20.100000000000001" customHeight="1" x14ac:dyDescent="0.15"/>
    <row r="136" s="9" customFormat="1" ht="20.100000000000001" customHeight="1" x14ac:dyDescent="0.15"/>
    <row r="137" s="9" customFormat="1" ht="20.100000000000001" customHeight="1" x14ac:dyDescent="0.15"/>
    <row r="138" s="9" customFormat="1" ht="20.100000000000001" customHeight="1" x14ac:dyDescent="0.15"/>
    <row r="139" s="9" customFormat="1" ht="20.100000000000001" customHeight="1" x14ac:dyDescent="0.15"/>
    <row r="140" s="9" customFormat="1" ht="20.100000000000001" customHeight="1" x14ac:dyDescent="0.15"/>
    <row r="141" s="9" customFormat="1" ht="20.100000000000001" customHeight="1" x14ac:dyDescent="0.15"/>
    <row r="142" s="9" customFormat="1" ht="20.100000000000001" customHeight="1" x14ac:dyDescent="0.15"/>
    <row r="143" s="9" customFormat="1" ht="20.100000000000001" customHeight="1" x14ac:dyDescent="0.15"/>
    <row r="144" s="9" customFormat="1" ht="20.100000000000001" customHeight="1" x14ac:dyDescent="0.15"/>
    <row r="145" s="9" customFormat="1" ht="20.100000000000001" customHeight="1" x14ac:dyDescent="0.15"/>
    <row r="146" s="9" customFormat="1" ht="20.100000000000001" customHeight="1" x14ac:dyDescent="0.15"/>
    <row r="147" s="9" customFormat="1" ht="20.100000000000001" customHeight="1" x14ac:dyDescent="0.15"/>
    <row r="148" s="9" customFormat="1" ht="20.100000000000001" customHeight="1" x14ac:dyDescent="0.15"/>
    <row r="149" s="9" customFormat="1" ht="20.100000000000001" customHeight="1" x14ac:dyDescent="0.15"/>
    <row r="150" s="9" customFormat="1" ht="20.100000000000001" customHeight="1" x14ac:dyDescent="0.15"/>
    <row r="151" s="9" customFormat="1" ht="20.100000000000001" customHeight="1" x14ac:dyDescent="0.15"/>
    <row r="152" s="9" customFormat="1" ht="20.100000000000001" customHeight="1" x14ac:dyDescent="0.15"/>
    <row r="153" s="9" customFormat="1" ht="20.100000000000001" customHeight="1" x14ac:dyDescent="0.15"/>
    <row r="154" s="9" customFormat="1" ht="20.100000000000001" customHeight="1" x14ac:dyDescent="0.15"/>
    <row r="155" s="9" customFormat="1" ht="20.100000000000001" customHeight="1" x14ac:dyDescent="0.15"/>
    <row r="156" s="9" customFormat="1" ht="20.100000000000001" customHeight="1" x14ac:dyDescent="0.15"/>
    <row r="157" s="9" customFormat="1" ht="20.100000000000001" customHeight="1" x14ac:dyDescent="0.15"/>
    <row r="158" s="9" customFormat="1" ht="20.100000000000001" customHeight="1" x14ac:dyDescent="0.15"/>
    <row r="159" s="9" customFormat="1" ht="20.100000000000001" customHeight="1" x14ac:dyDescent="0.15"/>
    <row r="160" s="9" customFormat="1" ht="20.100000000000001" customHeight="1" x14ac:dyDescent="0.15"/>
    <row r="161" s="9" customFormat="1" ht="20.100000000000001" customHeight="1" x14ac:dyDescent="0.15"/>
    <row r="162" s="9" customFormat="1" ht="20.100000000000001" customHeight="1" x14ac:dyDescent="0.15"/>
    <row r="163" s="9" customFormat="1" ht="20.100000000000001" customHeight="1" x14ac:dyDescent="0.15"/>
    <row r="164" s="9" customFormat="1" ht="20.100000000000001" customHeight="1" x14ac:dyDescent="0.15"/>
    <row r="165" s="9" customFormat="1" ht="20.100000000000001" customHeight="1" x14ac:dyDescent="0.15"/>
    <row r="166" s="9" customFormat="1" ht="20.100000000000001" customHeight="1" x14ac:dyDescent="0.15"/>
    <row r="167" s="9" customFormat="1" ht="20.100000000000001" customHeight="1" x14ac:dyDescent="0.15"/>
    <row r="168" s="9" customFormat="1" ht="20.100000000000001" customHeight="1" x14ac:dyDescent="0.15"/>
    <row r="169" s="9" customFormat="1" ht="20.100000000000001" customHeight="1" x14ac:dyDescent="0.15"/>
    <row r="170" s="9" customFormat="1" ht="20.100000000000001" customHeight="1" x14ac:dyDescent="0.15"/>
    <row r="171" s="9" customFormat="1" ht="20.100000000000001" customHeight="1" x14ac:dyDescent="0.15"/>
    <row r="172" s="9" customFormat="1" ht="20.100000000000001" customHeight="1" x14ac:dyDescent="0.15"/>
    <row r="173" s="9" customFormat="1" ht="20.100000000000001" customHeight="1" x14ac:dyDescent="0.15"/>
    <row r="174" s="9" customFormat="1" ht="20.100000000000001" customHeight="1" x14ac:dyDescent="0.15"/>
    <row r="175" s="9" customFormat="1" ht="20.100000000000001" customHeight="1" x14ac:dyDescent="0.15"/>
    <row r="176" s="9" customFormat="1" ht="20.100000000000001" customHeight="1" x14ac:dyDescent="0.15"/>
    <row r="177" s="9" customFormat="1" ht="20.100000000000001" customHeight="1" x14ac:dyDescent="0.15"/>
    <row r="178" s="9" customFormat="1" ht="20.100000000000001" customHeight="1" x14ac:dyDescent="0.15"/>
    <row r="179" s="9" customFormat="1" ht="20.100000000000001" customHeight="1" x14ac:dyDescent="0.15"/>
    <row r="180" s="9" customFormat="1" ht="20.100000000000001" customHeight="1" x14ac:dyDescent="0.15"/>
    <row r="181" s="9" customFormat="1" ht="20.100000000000001" customHeight="1" x14ac:dyDescent="0.15"/>
    <row r="182" s="9" customFormat="1" ht="20.100000000000001" customHeight="1" x14ac:dyDescent="0.15"/>
    <row r="183" s="9" customFormat="1" ht="20.100000000000001" customHeight="1" x14ac:dyDescent="0.15"/>
    <row r="184" s="9" customFormat="1" ht="20.100000000000001" customHeight="1" x14ac:dyDescent="0.15"/>
    <row r="185" s="9" customFormat="1" ht="20.100000000000001" customHeight="1" x14ac:dyDescent="0.15"/>
    <row r="186" s="9" customFormat="1" ht="20.100000000000001" customHeight="1" x14ac:dyDescent="0.15"/>
    <row r="187" s="9" customFormat="1" ht="20.100000000000001" customHeight="1" x14ac:dyDescent="0.15"/>
    <row r="188" s="9" customFormat="1" ht="20.100000000000001" customHeight="1" x14ac:dyDescent="0.15"/>
    <row r="189" s="9" customFormat="1" ht="20.100000000000001" customHeight="1" x14ac:dyDescent="0.15"/>
    <row r="190" s="9" customFormat="1" ht="20.100000000000001" customHeight="1" x14ac:dyDescent="0.15"/>
    <row r="191" s="9" customFormat="1" ht="20.100000000000001" customHeight="1" x14ac:dyDescent="0.15"/>
    <row r="192" s="9" customFormat="1" ht="20.100000000000001" customHeight="1" x14ac:dyDescent="0.15"/>
    <row r="193" s="9" customFormat="1" ht="20.100000000000001" customHeight="1" x14ac:dyDescent="0.15"/>
    <row r="194" s="9" customFormat="1" ht="20.100000000000001" customHeight="1" x14ac:dyDescent="0.15"/>
    <row r="195" s="9" customFormat="1" ht="20.100000000000001" customHeight="1" x14ac:dyDescent="0.15"/>
    <row r="196" s="9" customFormat="1" ht="20.100000000000001" customHeight="1" x14ac:dyDescent="0.15"/>
    <row r="197" s="9" customFormat="1" ht="20.100000000000001" customHeight="1" x14ac:dyDescent="0.15"/>
    <row r="198" s="9" customFormat="1" ht="20.100000000000001" customHeight="1" x14ac:dyDescent="0.15"/>
    <row r="199" s="9" customFormat="1" ht="20.100000000000001" customHeight="1" x14ac:dyDescent="0.15"/>
    <row r="200" s="9" customFormat="1" ht="20.100000000000001" customHeight="1" x14ac:dyDescent="0.15"/>
    <row r="201" s="9" customFormat="1" ht="20.100000000000001" customHeight="1" x14ac:dyDescent="0.15"/>
    <row r="202" s="9" customFormat="1" ht="20.100000000000001" customHeight="1" x14ac:dyDescent="0.15"/>
    <row r="203" s="9" customFormat="1" ht="20.100000000000001" customHeight="1" x14ac:dyDescent="0.15"/>
    <row r="204" s="9" customFormat="1" ht="20.100000000000001" customHeight="1" x14ac:dyDescent="0.15"/>
    <row r="205" s="9" customFormat="1" ht="20.100000000000001" customHeight="1" x14ac:dyDescent="0.15"/>
    <row r="206" s="9" customFormat="1" ht="20.100000000000001" customHeight="1" x14ac:dyDescent="0.15"/>
    <row r="207" s="9" customFormat="1" ht="20.100000000000001" customHeight="1" x14ac:dyDescent="0.15"/>
    <row r="208" s="9" customFormat="1" ht="20.100000000000001" customHeight="1" x14ac:dyDescent="0.15"/>
    <row r="209" s="9" customFormat="1" ht="20.100000000000001" customHeight="1" x14ac:dyDescent="0.15"/>
    <row r="210" s="9" customFormat="1" ht="20.100000000000001" customHeight="1" x14ac:dyDescent="0.15"/>
    <row r="211" s="9" customFormat="1" ht="20.100000000000001" customHeight="1" x14ac:dyDescent="0.15"/>
    <row r="212" s="9" customFormat="1" ht="20.100000000000001" customHeight="1" x14ac:dyDescent="0.15"/>
    <row r="213" s="9" customFormat="1" ht="20.100000000000001" customHeight="1" x14ac:dyDescent="0.15"/>
    <row r="214" s="9" customFormat="1" ht="20.100000000000001" customHeight="1" x14ac:dyDescent="0.15"/>
    <row r="215" s="9" customFormat="1" ht="20.100000000000001" customHeight="1" x14ac:dyDescent="0.15"/>
    <row r="216" s="9" customFormat="1" ht="20.100000000000001" customHeight="1" x14ac:dyDescent="0.15"/>
    <row r="217" s="9" customFormat="1" ht="20.100000000000001" customHeight="1" x14ac:dyDescent="0.15"/>
    <row r="218" s="9" customFormat="1" ht="20.100000000000001" customHeight="1" x14ac:dyDescent="0.15"/>
    <row r="219" s="9" customFormat="1" ht="20.100000000000001" customHeight="1" x14ac:dyDescent="0.15"/>
    <row r="220" s="9" customFormat="1" ht="20.100000000000001" customHeight="1" x14ac:dyDescent="0.15"/>
    <row r="221" s="9" customFormat="1" ht="20.100000000000001" customHeight="1" x14ac:dyDescent="0.15"/>
    <row r="222" s="9" customFormat="1" ht="20.100000000000001" customHeight="1" x14ac:dyDescent="0.15"/>
    <row r="223" s="9" customFormat="1" ht="20.100000000000001" customHeight="1" x14ac:dyDescent="0.15"/>
    <row r="224" s="9" customFormat="1" ht="20.100000000000001" customHeight="1" x14ac:dyDescent="0.15"/>
    <row r="225" s="9" customFormat="1" ht="20.100000000000001" customHeight="1" x14ac:dyDescent="0.15"/>
    <row r="226" s="9" customFormat="1" ht="20.100000000000001" customHeight="1" x14ac:dyDescent="0.15"/>
    <row r="227" s="9" customFormat="1" ht="20.100000000000001" customHeight="1" x14ac:dyDescent="0.15"/>
    <row r="228" s="9" customFormat="1" ht="20.100000000000001" customHeight="1" x14ac:dyDescent="0.15"/>
    <row r="229" s="9" customFormat="1" ht="20.100000000000001" customHeight="1" x14ac:dyDescent="0.15"/>
    <row r="230" s="9" customFormat="1" ht="20.100000000000001" customHeight="1" x14ac:dyDescent="0.15"/>
    <row r="231" s="9" customFormat="1" ht="20.100000000000001" customHeight="1" x14ac:dyDescent="0.15"/>
    <row r="232" s="9" customFormat="1" ht="20.100000000000001" customHeight="1" x14ac:dyDescent="0.15"/>
    <row r="233" s="9" customFormat="1" ht="20.100000000000001" customHeight="1" x14ac:dyDescent="0.15"/>
    <row r="234" s="9" customFormat="1" ht="20.100000000000001" customHeight="1" x14ac:dyDescent="0.15"/>
    <row r="235" s="9" customFormat="1" ht="20.100000000000001" customHeight="1" x14ac:dyDescent="0.15"/>
    <row r="236" ht="20.100000000000001" customHeight="1" x14ac:dyDescent="0.15"/>
    <row r="237" ht="20.100000000000001" customHeight="1" x14ac:dyDescent="0.15"/>
  </sheetData>
  <mergeCells count="65">
    <mergeCell ref="I3:J3"/>
    <mergeCell ref="AG22:AJ22"/>
    <mergeCell ref="P18:Z18"/>
    <mergeCell ref="AF18:AJ18"/>
    <mergeCell ref="P22:Z22"/>
    <mergeCell ref="AB22:AE22"/>
    <mergeCell ref="P16:AJ16"/>
    <mergeCell ref="AB18:AE18"/>
    <mergeCell ref="E7:L7"/>
    <mergeCell ref="E8:L8"/>
    <mergeCell ref="E9:L9"/>
    <mergeCell ref="E10:L10"/>
    <mergeCell ref="M10:N10"/>
    <mergeCell ref="AD10:AE10"/>
    <mergeCell ref="O6:S6"/>
    <mergeCell ref="O7:S7"/>
    <mergeCell ref="P24:Z24"/>
    <mergeCell ref="J16:O16"/>
    <mergeCell ref="J17:O17"/>
    <mergeCell ref="J18:O18"/>
    <mergeCell ref="J22:O22"/>
    <mergeCell ref="J23:O23"/>
    <mergeCell ref="J24:O24"/>
    <mergeCell ref="D20:AJ20"/>
    <mergeCell ref="O14:P14"/>
    <mergeCell ref="C7:D7"/>
    <mergeCell ref="C8:D8"/>
    <mergeCell ref="C9:D9"/>
    <mergeCell ref="C10:D10"/>
    <mergeCell ref="D14:E14"/>
    <mergeCell ref="F14:G14"/>
    <mergeCell ref="I14:J14"/>
    <mergeCell ref="D12:AJ12"/>
    <mergeCell ref="AF10:AJ10"/>
    <mergeCell ref="O10:S10"/>
    <mergeCell ref="M14:N14"/>
    <mergeCell ref="K14:L14"/>
    <mergeCell ref="T10:U10"/>
    <mergeCell ref="O9:S9"/>
    <mergeCell ref="V7:AC7"/>
    <mergeCell ref="V8:AC8"/>
    <mergeCell ref="V9:AC9"/>
    <mergeCell ref="C6:D6"/>
    <mergeCell ref="E6:L6"/>
    <mergeCell ref="AF6:AJ6"/>
    <mergeCell ref="V6:AC6"/>
    <mergeCell ref="AF7:AJ7"/>
    <mergeCell ref="AF8:AJ8"/>
    <mergeCell ref="AF9:AJ9"/>
    <mergeCell ref="J4:Z4"/>
    <mergeCell ref="AB4:AD4"/>
    <mergeCell ref="V10:AC10"/>
    <mergeCell ref="AD6:AE6"/>
    <mergeCell ref="AD7:AE7"/>
    <mergeCell ref="AD8:AE8"/>
    <mergeCell ref="AD9:AE9"/>
    <mergeCell ref="T6:U6"/>
    <mergeCell ref="T7:U7"/>
    <mergeCell ref="T8:U8"/>
    <mergeCell ref="T9:U9"/>
    <mergeCell ref="M6:N6"/>
    <mergeCell ref="M7:N7"/>
    <mergeCell ref="M8:N8"/>
    <mergeCell ref="M9:N9"/>
    <mergeCell ref="O8:S8"/>
  </mergeCells>
  <phoneticPr fontId="1"/>
  <pageMargins left="0.7" right="0.7" top="0.75" bottom="0.75" header="0.3" footer="0.3"/>
  <pageSetup paperSize="9" scale="9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BM206"/>
  <sheetViews>
    <sheetView showGridLines="0" tabSelected="1" topLeftCell="A70" zoomScaleNormal="100" workbookViewId="0">
      <selection activeCell="C85" sqref="C85"/>
    </sheetView>
  </sheetViews>
  <sheetFormatPr defaultColWidth="9" defaultRowHeight="14.25" x14ac:dyDescent="0.15"/>
  <cols>
    <col min="1" max="9" width="2.625" style="95" customWidth="1"/>
    <col min="10" max="10" width="4.375" style="95" customWidth="1"/>
    <col min="11" max="40" width="2.625" style="95" customWidth="1"/>
    <col min="41" max="41" width="6.5" style="95" customWidth="1"/>
    <col min="42" max="42" width="2.625" style="95" customWidth="1"/>
    <col min="43" max="43" width="9.375" style="95" customWidth="1"/>
    <col min="44" max="44" width="42.75" style="95" bestFit="1" customWidth="1"/>
    <col min="45" max="45" width="4" style="95" bestFit="1" customWidth="1"/>
    <col min="46" max="164" width="2.625" style="95" customWidth="1"/>
    <col min="165" max="16384" width="9" style="95"/>
  </cols>
  <sheetData>
    <row r="1" spans="1:63" s="63" customFormat="1" ht="15.95" customHeight="1" thickBot="1" x14ac:dyDescent="0.2">
      <c r="F1" s="89">
        <v>1</v>
      </c>
      <c r="G1" s="89">
        <v>2</v>
      </c>
      <c r="H1" s="89">
        <v>3</v>
      </c>
      <c r="I1" s="89">
        <v>4</v>
      </c>
      <c r="J1" s="89">
        <v>5</v>
      </c>
      <c r="K1" s="89">
        <v>6</v>
      </c>
      <c r="L1" s="89">
        <v>7</v>
      </c>
      <c r="M1" s="89">
        <v>8</v>
      </c>
      <c r="N1" s="89">
        <v>9</v>
      </c>
      <c r="O1" s="89">
        <v>10</v>
      </c>
      <c r="P1" s="89">
        <v>11</v>
      </c>
      <c r="Q1" s="89">
        <v>12</v>
      </c>
      <c r="R1" s="89">
        <v>13</v>
      </c>
      <c r="S1" s="89">
        <v>14</v>
      </c>
      <c r="T1" s="89">
        <v>15</v>
      </c>
      <c r="U1" s="89">
        <v>16</v>
      </c>
      <c r="V1" s="89">
        <v>17</v>
      </c>
      <c r="W1" s="89">
        <v>18</v>
      </c>
      <c r="X1" s="89">
        <v>19</v>
      </c>
      <c r="Y1" s="89">
        <v>20</v>
      </c>
      <c r="Z1" s="89">
        <v>21</v>
      </c>
      <c r="AA1" s="89">
        <v>22</v>
      </c>
      <c r="AB1" s="89">
        <v>23</v>
      </c>
      <c r="AC1" s="89">
        <v>24</v>
      </c>
      <c r="AD1" s="89">
        <v>25</v>
      </c>
      <c r="AE1" s="89">
        <v>26</v>
      </c>
      <c r="AF1" s="89">
        <v>27</v>
      </c>
      <c r="AG1" s="89">
        <v>28</v>
      </c>
      <c r="AH1" s="89">
        <v>29</v>
      </c>
      <c r="AI1" s="89">
        <v>30</v>
      </c>
      <c r="AJ1" s="89">
        <v>31</v>
      </c>
      <c r="AK1" s="89">
        <v>32</v>
      </c>
      <c r="AL1" s="89">
        <v>33</v>
      </c>
      <c r="AM1" s="89">
        <v>34</v>
      </c>
      <c r="AN1" s="89">
        <v>35</v>
      </c>
      <c r="AO1" s="89">
        <v>36</v>
      </c>
      <c r="AP1" s="89">
        <v>37</v>
      </c>
      <c r="AQ1" s="89">
        <v>38</v>
      </c>
      <c r="AR1" s="89">
        <v>39</v>
      </c>
      <c r="AS1" s="89">
        <v>40</v>
      </c>
    </row>
    <row r="2" spans="1:63" s="63" customFormat="1" ht="15.95" customHeight="1" x14ac:dyDescent="0.15">
      <c r="B2" s="90"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row>
    <row r="3" spans="1:63" s="63" customFormat="1" ht="17.25" x14ac:dyDescent="0.15">
      <c r="B3" s="108" t="s">
        <v>211</v>
      </c>
      <c r="AO3" s="93"/>
    </row>
    <row r="4" spans="1:63" s="63" customFormat="1" ht="15.95" customHeight="1" x14ac:dyDescent="0.15">
      <c r="B4" s="94"/>
      <c r="AO4" s="93"/>
    </row>
    <row r="5" spans="1:63" s="63" customFormat="1" ht="15.95" customHeight="1" x14ac:dyDescent="0.15">
      <c r="B5" s="94" t="s">
        <v>156</v>
      </c>
      <c r="AO5" s="93"/>
    </row>
    <row r="6" spans="1:63" ht="15.95" customHeight="1" x14ac:dyDescent="0.15">
      <c r="A6" s="63"/>
      <c r="B6" s="94"/>
      <c r="C6" s="183" t="s">
        <v>1</v>
      </c>
      <c r="D6" s="184"/>
      <c r="E6" s="185"/>
      <c r="F6" s="185"/>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93"/>
      <c r="AP6" s="63"/>
      <c r="AQ6" s="63"/>
      <c r="AR6" s="63"/>
      <c r="AS6" s="63"/>
      <c r="AT6" s="63"/>
      <c r="AU6" s="63"/>
      <c r="AV6" s="63"/>
      <c r="AW6" s="63"/>
      <c r="AX6" s="63"/>
      <c r="AY6" s="63"/>
      <c r="AZ6" s="63"/>
      <c r="BA6" s="63"/>
      <c r="BB6" s="63"/>
      <c r="BC6" s="63"/>
      <c r="BD6" s="63"/>
      <c r="BE6" s="63"/>
      <c r="BF6" s="63"/>
      <c r="BG6" s="63"/>
      <c r="BH6" s="63"/>
      <c r="BI6" s="63"/>
      <c r="BJ6" s="63"/>
      <c r="BK6" s="63"/>
    </row>
    <row r="7" spans="1:63" s="63" customFormat="1" ht="15.95" customHeight="1" x14ac:dyDescent="0.15">
      <c r="B7" s="94"/>
      <c r="C7" s="96"/>
      <c r="D7" s="96"/>
      <c r="E7" s="96"/>
      <c r="F7" s="96"/>
      <c r="AO7" s="93"/>
    </row>
    <row r="8" spans="1:63" s="63" customFormat="1" ht="15.95" customHeight="1" x14ac:dyDescent="0.15">
      <c r="B8" s="94" t="s">
        <v>157</v>
      </c>
      <c r="AO8" s="93"/>
    </row>
    <row r="9" spans="1:63" s="63" customFormat="1" ht="15.95" customHeight="1" x14ac:dyDescent="0.15">
      <c r="B9" s="97"/>
      <c r="D9" s="98" t="s">
        <v>80</v>
      </c>
      <c r="AO9" s="93"/>
    </row>
    <row r="10" spans="1:63" s="63" customFormat="1" ht="15.95" customHeight="1" x14ac:dyDescent="0.15">
      <c r="B10" s="94"/>
      <c r="G10" s="186" t="s">
        <v>24</v>
      </c>
      <c r="H10" s="187"/>
      <c r="I10" s="187"/>
      <c r="J10" s="187"/>
      <c r="K10" s="187"/>
      <c r="L10" s="187"/>
      <c r="M10" s="187"/>
      <c r="N10" s="187"/>
      <c r="O10" s="187"/>
      <c r="P10" s="188"/>
      <c r="Q10" s="189" t="s">
        <v>7</v>
      </c>
      <c r="R10" s="189"/>
      <c r="S10" s="186" t="s">
        <v>27</v>
      </c>
      <c r="T10" s="187"/>
      <c r="U10" s="187"/>
      <c r="V10" s="187"/>
      <c r="W10" s="188"/>
      <c r="X10" s="189" t="s">
        <v>8</v>
      </c>
      <c r="Y10" s="189"/>
      <c r="Z10" s="189"/>
      <c r="AA10" s="189"/>
      <c r="AB10" s="189"/>
      <c r="AC10" s="189"/>
      <c r="AD10" s="189"/>
      <c r="AE10" s="189"/>
      <c r="AF10" s="189"/>
      <c r="AG10" s="189"/>
      <c r="AH10" s="189"/>
      <c r="AI10" s="189"/>
      <c r="AJ10" s="190"/>
      <c r="AK10" s="191"/>
      <c r="AL10" s="191"/>
      <c r="AM10" s="191"/>
      <c r="AO10" s="93"/>
      <c r="AQ10" s="63" t="s">
        <v>32</v>
      </c>
      <c r="AS10" s="63" t="s">
        <v>176</v>
      </c>
    </row>
    <row r="11" spans="1:63" s="63" customFormat="1" ht="15.95" customHeight="1" x14ac:dyDescent="0.15">
      <c r="B11" s="94"/>
      <c r="D11" s="96" t="s">
        <v>178</v>
      </c>
      <c r="E11" s="99"/>
      <c r="F11" s="99" t="s">
        <v>180</v>
      </c>
      <c r="G11" s="192"/>
      <c r="H11" s="193"/>
      <c r="I11" s="193"/>
      <c r="J11" s="193"/>
      <c r="K11" s="193"/>
      <c r="L11" s="193"/>
      <c r="M11" s="193"/>
      <c r="N11" s="193"/>
      <c r="O11" s="193"/>
      <c r="P11" s="194"/>
      <c r="Q11" s="195"/>
      <c r="R11" s="195"/>
      <c r="S11" s="196"/>
      <c r="T11" s="197"/>
      <c r="U11" s="197"/>
      <c r="V11" s="197"/>
      <c r="W11" s="198"/>
      <c r="X11" s="199"/>
      <c r="Y11" s="192"/>
      <c r="Z11" s="200" t="s">
        <v>9</v>
      </c>
      <c r="AA11" s="201"/>
      <c r="AB11" s="202"/>
      <c r="AC11" s="203"/>
      <c r="AD11" s="204" t="s">
        <v>10</v>
      </c>
      <c r="AE11" s="205"/>
      <c r="AF11" s="202"/>
      <c r="AG11" s="203"/>
      <c r="AH11" s="206" t="s">
        <v>11</v>
      </c>
      <c r="AI11" s="207"/>
      <c r="AJ11" s="190"/>
      <c r="AK11" s="191"/>
      <c r="AL11" s="191"/>
      <c r="AM11" s="191"/>
      <c r="AO11" s="93"/>
      <c r="AP11" s="63">
        <v>1</v>
      </c>
      <c r="AQ11" s="63" t="str">
        <f>IF(X11="","",CONCATENATE(X11,$AQ$10,AB11,$AQ$10,AF11))</f>
        <v/>
      </c>
      <c r="AR11" s="63" t="str">
        <f>IF(G11="","",G11&amp;"　"&amp;DBCS(Q11)&amp;"・"&amp;G12&amp;"　"&amp;DBCS(Q12))</f>
        <v/>
      </c>
      <c r="AS11" s="63">
        <f>IF(S11=S12,S11,CONCATENATE(S11,$AS$10,S12))</f>
        <v>0</v>
      </c>
    </row>
    <row r="12" spans="1:63" s="63" customFormat="1" ht="15.95" customHeight="1" x14ac:dyDescent="0.15">
      <c r="B12" s="94"/>
      <c r="D12" s="96" t="s">
        <v>178</v>
      </c>
      <c r="E12" s="99"/>
      <c r="F12" s="99" t="s">
        <v>181</v>
      </c>
      <c r="G12" s="208"/>
      <c r="H12" s="209"/>
      <c r="I12" s="209"/>
      <c r="J12" s="209"/>
      <c r="K12" s="209"/>
      <c r="L12" s="209"/>
      <c r="M12" s="209"/>
      <c r="N12" s="209"/>
      <c r="O12" s="209"/>
      <c r="P12" s="210"/>
      <c r="Q12" s="211"/>
      <c r="R12" s="211"/>
      <c r="S12" s="212"/>
      <c r="T12" s="213"/>
      <c r="U12" s="213"/>
      <c r="V12" s="213"/>
      <c r="W12" s="214"/>
      <c r="X12" s="211"/>
      <c r="Y12" s="208"/>
      <c r="Z12" s="215" t="s">
        <v>9</v>
      </c>
      <c r="AA12" s="216"/>
      <c r="AB12" s="217"/>
      <c r="AC12" s="218"/>
      <c r="AD12" s="215" t="s">
        <v>158</v>
      </c>
      <c r="AE12" s="216"/>
      <c r="AF12" s="217"/>
      <c r="AG12" s="218"/>
      <c r="AH12" s="215" t="s">
        <v>159</v>
      </c>
      <c r="AI12" s="216"/>
      <c r="AJ12" s="190"/>
      <c r="AK12" s="191"/>
      <c r="AL12" s="191"/>
      <c r="AM12" s="191"/>
      <c r="AO12" s="93"/>
      <c r="AQ12" s="63" t="str">
        <f t="shared" ref="AQ12:AQ40" si="0">IF(X12="","",CONCATENATE(X12,$AQ$10,AB12,$AQ$10,AF12))</f>
        <v/>
      </c>
    </row>
    <row r="13" spans="1:63" s="63" customFormat="1" ht="15.95" customHeight="1" x14ac:dyDescent="0.15">
      <c r="B13" s="94"/>
      <c r="D13" s="96" t="s">
        <v>178</v>
      </c>
      <c r="E13" s="99"/>
      <c r="F13" s="99" t="s">
        <v>182</v>
      </c>
      <c r="G13" s="221"/>
      <c r="H13" s="222"/>
      <c r="I13" s="222"/>
      <c r="J13" s="222"/>
      <c r="K13" s="222"/>
      <c r="L13" s="222"/>
      <c r="M13" s="222"/>
      <c r="N13" s="222"/>
      <c r="O13" s="222"/>
      <c r="P13" s="223"/>
      <c r="Q13" s="224"/>
      <c r="R13" s="224"/>
      <c r="S13" s="196"/>
      <c r="T13" s="197"/>
      <c r="U13" s="197"/>
      <c r="V13" s="197"/>
      <c r="W13" s="198"/>
      <c r="X13" s="224"/>
      <c r="Y13" s="221"/>
      <c r="Z13" s="225" t="s">
        <v>9</v>
      </c>
      <c r="AA13" s="226"/>
      <c r="AB13" s="202"/>
      <c r="AC13" s="203"/>
      <c r="AD13" s="206" t="s">
        <v>158</v>
      </c>
      <c r="AE13" s="207"/>
      <c r="AF13" s="202"/>
      <c r="AG13" s="203"/>
      <c r="AH13" s="225" t="s">
        <v>11</v>
      </c>
      <c r="AI13" s="226"/>
      <c r="AJ13" s="190"/>
      <c r="AK13" s="191"/>
      <c r="AL13" s="191"/>
      <c r="AM13" s="191"/>
      <c r="AO13" s="93"/>
      <c r="AP13" s="63">
        <v>2</v>
      </c>
      <c r="AQ13" s="63" t="str">
        <f t="shared" si="0"/>
        <v/>
      </c>
      <c r="AR13" s="63" t="str">
        <f>IF(G13="","",G13&amp;"　"&amp;DBCS(Q13)&amp;"・"&amp;G14&amp;"　"&amp;DBCS(Q14))</f>
        <v/>
      </c>
      <c r="AS13" s="63">
        <f t="shared" ref="AS13" si="1">IF(S13=S14,S13,CONCATENATE(S13,$AS$10,S14))</f>
        <v>0</v>
      </c>
    </row>
    <row r="14" spans="1:63" s="63" customFormat="1" ht="15.95" customHeight="1" x14ac:dyDescent="0.15">
      <c r="B14" s="94"/>
      <c r="D14" s="96" t="s">
        <v>178</v>
      </c>
      <c r="E14" s="99"/>
      <c r="F14" s="99" t="s">
        <v>183</v>
      </c>
      <c r="G14" s="208"/>
      <c r="H14" s="209"/>
      <c r="I14" s="209"/>
      <c r="J14" s="209"/>
      <c r="K14" s="209"/>
      <c r="L14" s="209"/>
      <c r="M14" s="209"/>
      <c r="N14" s="209"/>
      <c r="O14" s="209"/>
      <c r="P14" s="210"/>
      <c r="Q14" s="227"/>
      <c r="R14" s="227"/>
      <c r="S14" s="212"/>
      <c r="T14" s="213"/>
      <c r="U14" s="213"/>
      <c r="V14" s="213"/>
      <c r="W14" s="214"/>
      <c r="X14" s="217"/>
      <c r="Y14" s="218"/>
      <c r="Z14" s="219" t="s">
        <v>9</v>
      </c>
      <c r="AA14" s="220"/>
      <c r="AB14" s="217"/>
      <c r="AC14" s="218"/>
      <c r="AD14" s="219" t="s">
        <v>10</v>
      </c>
      <c r="AE14" s="220"/>
      <c r="AF14" s="217"/>
      <c r="AG14" s="218"/>
      <c r="AH14" s="219" t="s">
        <v>11</v>
      </c>
      <c r="AI14" s="220"/>
      <c r="AJ14" s="190"/>
      <c r="AK14" s="191"/>
      <c r="AL14" s="191"/>
      <c r="AM14" s="191"/>
      <c r="AO14" s="93"/>
      <c r="AQ14" s="63" t="str">
        <f t="shared" si="0"/>
        <v/>
      </c>
    </row>
    <row r="15" spans="1:63" s="63" customFormat="1" ht="15.95" customHeight="1" x14ac:dyDescent="0.15">
      <c r="B15" s="94"/>
      <c r="D15" s="96" t="s">
        <v>178</v>
      </c>
      <c r="E15" s="99"/>
      <c r="F15" s="99" t="s">
        <v>184</v>
      </c>
      <c r="G15" s="221"/>
      <c r="H15" s="222"/>
      <c r="I15" s="222"/>
      <c r="J15" s="222"/>
      <c r="K15" s="222"/>
      <c r="L15" s="222"/>
      <c r="M15" s="222"/>
      <c r="N15" s="222"/>
      <c r="O15" s="222"/>
      <c r="P15" s="223"/>
      <c r="Q15" s="224"/>
      <c r="R15" s="224"/>
      <c r="S15" s="196"/>
      <c r="T15" s="197"/>
      <c r="U15" s="197"/>
      <c r="V15" s="197"/>
      <c r="W15" s="198"/>
      <c r="X15" s="224"/>
      <c r="Y15" s="221"/>
      <c r="Z15" s="225" t="s">
        <v>9</v>
      </c>
      <c r="AA15" s="226"/>
      <c r="AB15" s="202"/>
      <c r="AC15" s="203"/>
      <c r="AD15" s="206" t="s">
        <v>158</v>
      </c>
      <c r="AE15" s="207"/>
      <c r="AF15" s="202"/>
      <c r="AG15" s="203"/>
      <c r="AH15" s="225" t="s">
        <v>159</v>
      </c>
      <c r="AI15" s="226"/>
      <c r="AJ15" s="190"/>
      <c r="AK15" s="191"/>
      <c r="AL15" s="191"/>
      <c r="AM15" s="191"/>
      <c r="AO15" s="93"/>
      <c r="AP15" s="63">
        <v>3</v>
      </c>
      <c r="AQ15" s="63" t="str">
        <f t="shared" si="0"/>
        <v/>
      </c>
      <c r="AR15" s="63" t="str">
        <f>IF(G15="","",G15&amp;"　"&amp;DBCS(Q15)&amp;"・"&amp;G16&amp;"　"&amp;DBCS(Q16))</f>
        <v/>
      </c>
      <c r="AS15" s="63">
        <f t="shared" ref="AS15" si="2">IF(S15=S16,S15,CONCATENATE(S15,$AS$10,S16))</f>
        <v>0</v>
      </c>
    </row>
    <row r="16" spans="1:63" s="63" customFormat="1" ht="15.95" customHeight="1" x14ac:dyDescent="0.15">
      <c r="B16" s="94"/>
      <c r="D16" s="96" t="s">
        <v>178</v>
      </c>
      <c r="E16" s="99"/>
      <c r="F16" s="99" t="s">
        <v>185</v>
      </c>
      <c r="G16" s="208"/>
      <c r="H16" s="209"/>
      <c r="I16" s="209"/>
      <c r="J16" s="209"/>
      <c r="K16" s="209"/>
      <c r="L16" s="209"/>
      <c r="M16" s="209"/>
      <c r="N16" s="209"/>
      <c r="O16" s="209"/>
      <c r="P16" s="210"/>
      <c r="Q16" s="211"/>
      <c r="R16" s="211"/>
      <c r="S16" s="212"/>
      <c r="T16" s="213"/>
      <c r="U16" s="213"/>
      <c r="V16" s="213"/>
      <c r="W16" s="214"/>
      <c r="X16" s="227"/>
      <c r="Y16" s="229"/>
      <c r="Z16" s="215" t="s">
        <v>9</v>
      </c>
      <c r="AA16" s="216"/>
      <c r="AB16" s="217"/>
      <c r="AC16" s="218"/>
      <c r="AD16" s="215" t="s">
        <v>158</v>
      </c>
      <c r="AE16" s="216"/>
      <c r="AF16" s="217"/>
      <c r="AG16" s="218"/>
      <c r="AH16" s="215" t="s">
        <v>159</v>
      </c>
      <c r="AI16" s="216"/>
      <c r="AJ16" s="190"/>
      <c r="AK16" s="191"/>
      <c r="AL16" s="191"/>
      <c r="AM16" s="191"/>
      <c r="AO16" s="93"/>
      <c r="AQ16" s="63" t="str">
        <f t="shared" si="0"/>
        <v/>
      </c>
    </row>
    <row r="17" spans="2:45" s="63" customFormat="1" ht="15.95" customHeight="1" x14ac:dyDescent="0.15">
      <c r="B17" s="94"/>
      <c r="D17" s="96" t="s">
        <v>178</v>
      </c>
      <c r="E17" s="99"/>
      <c r="F17" s="99" t="s">
        <v>186</v>
      </c>
      <c r="G17" s="221"/>
      <c r="H17" s="222"/>
      <c r="I17" s="222"/>
      <c r="J17" s="222"/>
      <c r="K17" s="222"/>
      <c r="L17" s="222"/>
      <c r="M17" s="222"/>
      <c r="N17" s="222"/>
      <c r="O17" s="222"/>
      <c r="P17" s="223"/>
      <c r="Q17" s="195"/>
      <c r="R17" s="195"/>
      <c r="S17" s="196"/>
      <c r="T17" s="197"/>
      <c r="U17" s="197"/>
      <c r="V17" s="197"/>
      <c r="W17" s="198"/>
      <c r="X17" s="224"/>
      <c r="Y17" s="221"/>
      <c r="Z17" s="206" t="s">
        <v>9</v>
      </c>
      <c r="AA17" s="207"/>
      <c r="AB17" s="202"/>
      <c r="AC17" s="203"/>
      <c r="AD17" s="206" t="s">
        <v>10</v>
      </c>
      <c r="AE17" s="207"/>
      <c r="AF17" s="202"/>
      <c r="AG17" s="203"/>
      <c r="AH17" s="206" t="s">
        <v>11</v>
      </c>
      <c r="AI17" s="207"/>
      <c r="AJ17" s="190"/>
      <c r="AK17" s="191"/>
      <c r="AL17" s="191"/>
      <c r="AM17" s="191"/>
      <c r="AO17" s="93"/>
      <c r="AP17" s="63">
        <v>4</v>
      </c>
      <c r="AQ17" s="63" t="str">
        <f t="shared" si="0"/>
        <v/>
      </c>
      <c r="AR17" s="63" t="str">
        <f>IF(G17="","",G17&amp;"　"&amp;DBCS(Q17)&amp;"・"&amp;G18&amp;"　"&amp;DBCS(Q18))</f>
        <v/>
      </c>
      <c r="AS17" s="63">
        <f t="shared" ref="AS17" si="3">IF(S17=S18,S17,CONCATENATE(S17,$AS$10,S18))</f>
        <v>0</v>
      </c>
    </row>
    <row r="18" spans="2:45" s="63" customFormat="1" ht="15.95" customHeight="1" x14ac:dyDescent="0.15">
      <c r="B18" s="94"/>
      <c r="D18" s="96" t="s">
        <v>178</v>
      </c>
      <c r="E18" s="99"/>
      <c r="F18" s="99" t="s">
        <v>187</v>
      </c>
      <c r="G18" s="208"/>
      <c r="H18" s="209"/>
      <c r="I18" s="209"/>
      <c r="J18" s="209"/>
      <c r="K18" s="209"/>
      <c r="L18" s="209"/>
      <c r="M18" s="209"/>
      <c r="N18" s="209"/>
      <c r="O18" s="209"/>
      <c r="P18" s="210"/>
      <c r="Q18" s="208"/>
      <c r="R18" s="210"/>
      <c r="S18" s="212"/>
      <c r="T18" s="213"/>
      <c r="U18" s="213"/>
      <c r="V18" s="213"/>
      <c r="W18" s="214"/>
      <c r="X18" s="227"/>
      <c r="Y18" s="229"/>
      <c r="Z18" s="228" t="s">
        <v>9</v>
      </c>
      <c r="AA18" s="215"/>
      <c r="AB18" s="217"/>
      <c r="AC18" s="218"/>
      <c r="AD18" s="228" t="s">
        <v>158</v>
      </c>
      <c r="AE18" s="215"/>
      <c r="AF18" s="217"/>
      <c r="AG18" s="218"/>
      <c r="AH18" s="228" t="s">
        <v>159</v>
      </c>
      <c r="AI18" s="215"/>
      <c r="AJ18" s="190"/>
      <c r="AK18" s="191"/>
      <c r="AL18" s="191"/>
      <c r="AM18" s="191"/>
      <c r="AO18" s="93"/>
      <c r="AQ18" s="63" t="str">
        <f t="shared" si="0"/>
        <v/>
      </c>
    </row>
    <row r="19" spans="2:45" s="63" customFormat="1" ht="15.95" customHeight="1" x14ac:dyDescent="0.15">
      <c r="B19" s="94"/>
      <c r="D19" s="96" t="s">
        <v>178</v>
      </c>
      <c r="E19" s="99"/>
      <c r="F19" s="99" t="s">
        <v>188</v>
      </c>
      <c r="G19" s="221"/>
      <c r="H19" s="222"/>
      <c r="I19" s="222"/>
      <c r="J19" s="222"/>
      <c r="K19" s="222"/>
      <c r="L19" s="222"/>
      <c r="M19" s="222"/>
      <c r="N19" s="222"/>
      <c r="O19" s="222"/>
      <c r="P19" s="223"/>
      <c r="Q19" s="224"/>
      <c r="R19" s="224"/>
      <c r="S19" s="196"/>
      <c r="T19" s="197"/>
      <c r="U19" s="197"/>
      <c r="V19" s="197"/>
      <c r="W19" s="198"/>
      <c r="X19" s="224"/>
      <c r="Y19" s="221"/>
      <c r="Z19" s="225" t="s">
        <v>9</v>
      </c>
      <c r="AA19" s="226"/>
      <c r="AB19" s="202"/>
      <c r="AC19" s="203"/>
      <c r="AD19" s="206" t="s">
        <v>158</v>
      </c>
      <c r="AE19" s="207"/>
      <c r="AF19" s="202"/>
      <c r="AG19" s="203"/>
      <c r="AH19" s="225" t="s">
        <v>159</v>
      </c>
      <c r="AI19" s="226"/>
      <c r="AJ19" s="190"/>
      <c r="AK19" s="191"/>
      <c r="AL19" s="191"/>
      <c r="AM19" s="191"/>
      <c r="AO19" s="93"/>
      <c r="AP19" s="63">
        <v>5</v>
      </c>
      <c r="AQ19" s="63" t="str">
        <f t="shared" si="0"/>
        <v/>
      </c>
      <c r="AR19" s="63" t="str">
        <f>IF(G19="","",G19&amp;"　"&amp;DBCS(Q19)&amp;"・"&amp;G20&amp;"　"&amp;DBCS(Q20))</f>
        <v/>
      </c>
      <c r="AS19" s="63">
        <f t="shared" ref="AS19" si="4">IF(S19=S20,S19,CONCATENATE(S19,$AS$10,S20))</f>
        <v>0</v>
      </c>
    </row>
    <row r="20" spans="2:45" s="63" customFormat="1" ht="15.95" customHeight="1" x14ac:dyDescent="0.15">
      <c r="B20" s="94"/>
      <c r="D20" s="96" t="s">
        <v>178</v>
      </c>
      <c r="E20" s="99"/>
      <c r="F20" s="99" t="s">
        <v>189</v>
      </c>
      <c r="G20" s="208"/>
      <c r="H20" s="209"/>
      <c r="I20" s="209"/>
      <c r="J20" s="209"/>
      <c r="K20" s="209"/>
      <c r="L20" s="209"/>
      <c r="M20" s="209"/>
      <c r="N20" s="209"/>
      <c r="O20" s="209"/>
      <c r="P20" s="210"/>
      <c r="Q20" s="211"/>
      <c r="R20" s="211"/>
      <c r="S20" s="212"/>
      <c r="T20" s="213"/>
      <c r="U20" s="213"/>
      <c r="V20" s="213"/>
      <c r="W20" s="214"/>
      <c r="X20" s="227"/>
      <c r="Y20" s="229"/>
      <c r="Z20" s="215" t="s">
        <v>9</v>
      </c>
      <c r="AA20" s="216"/>
      <c r="AB20" s="217"/>
      <c r="AC20" s="218"/>
      <c r="AD20" s="215" t="s">
        <v>158</v>
      </c>
      <c r="AE20" s="216"/>
      <c r="AF20" s="217"/>
      <c r="AG20" s="218"/>
      <c r="AH20" s="215" t="s">
        <v>159</v>
      </c>
      <c r="AI20" s="216"/>
      <c r="AJ20" s="190"/>
      <c r="AK20" s="191"/>
      <c r="AL20" s="191"/>
      <c r="AM20" s="191"/>
      <c r="AO20" s="93"/>
      <c r="AQ20" s="63" t="str">
        <f t="shared" si="0"/>
        <v/>
      </c>
    </row>
    <row r="21" spans="2:45" s="63" customFormat="1" ht="15.95" customHeight="1" x14ac:dyDescent="0.15">
      <c r="B21" s="94"/>
      <c r="D21" s="96" t="s">
        <v>178</v>
      </c>
      <c r="E21" s="99"/>
      <c r="F21" s="99" t="s">
        <v>190</v>
      </c>
      <c r="G21" s="221"/>
      <c r="H21" s="222"/>
      <c r="I21" s="222"/>
      <c r="J21" s="222"/>
      <c r="K21" s="222"/>
      <c r="L21" s="222"/>
      <c r="M21" s="222"/>
      <c r="N21" s="222"/>
      <c r="O21" s="222"/>
      <c r="P21" s="223"/>
      <c r="Q21" s="195"/>
      <c r="R21" s="195"/>
      <c r="S21" s="196"/>
      <c r="T21" s="197"/>
      <c r="U21" s="197"/>
      <c r="V21" s="197"/>
      <c r="W21" s="198"/>
      <c r="X21" s="224"/>
      <c r="Y21" s="221"/>
      <c r="Z21" s="206" t="s">
        <v>9</v>
      </c>
      <c r="AA21" s="207"/>
      <c r="AB21" s="202"/>
      <c r="AC21" s="203"/>
      <c r="AD21" s="206" t="s">
        <v>10</v>
      </c>
      <c r="AE21" s="207"/>
      <c r="AF21" s="202"/>
      <c r="AG21" s="203"/>
      <c r="AH21" s="206" t="s">
        <v>11</v>
      </c>
      <c r="AI21" s="207"/>
      <c r="AJ21" s="190"/>
      <c r="AK21" s="191"/>
      <c r="AL21" s="191"/>
      <c r="AM21" s="191"/>
      <c r="AO21" s="93"/>
      <c r="AP21" s="63">
        <v>6</v>
      </c>
      <c r="AQ21" s="63" t="str">
        <f t="shared" si="0"/>
        <v/>
      </c>
      <c r="AR21" s="63" t="str">
        <f>IF(G21="","",G21&amp;"　"&amp;DBCS(Q21)&amp;"・"&amp;G22&amp;"　"&amp;DBCS(Q22))</f>
        <v/>
      </c>
      <c r="AS21" s="63">
        <f t="shared" ref="AS21" si="5">IF(S21=S22,S21,CONCATENATE(S21,$AS$10,S22))</f>
        <v>0</v>
      </c>
    </row>
    <row r="22" spans="2:45" s="63" customFormat="1" ht="15.95" customHeight="1" x14ac:dyDescent="0.15">
      <c r="B22" s="94"/>
      <c r="D22" s="96" t="s">
        <v>178</v>
      </c>
      <c r="E22" s="99"/>
      <c r="F22" s="99" t="s">
        <v>191</v>
      </c>
      <c r="G22" s="208"/>
      <c r="H22" s="209"/>
      <c r="I22" s="209"/>
      <c r="J22" s="209"/>
      <c r="K22" s="209"/>
      <c r="L22" s="209"/>
      <c r="M22" s="209"/>
      <c r="N22" s="209"/>
      <c r="O22" s="209"/>
      <c r="P22" s="210"/>
      <c r="Q22" s="211"/>
      <c r="R22" s="211"/>
      <c r="S22" s="212"/>
      <c r="T22" s="213"/>
      <c r="U22" s="213"/>
      <c r="V22" s="213"/>
      <c r="W22" s="214"/>
      <c r="X22" s="227"/>
      <c r="Y22" s="229"/>
      <c r="Z22" s="215" t="s">
        <v>9</v>
      </c>
      <c r="AA22" s="216"/>
      <c r="AB22" s="217"/>
      <c r="AC22" s="218"/>
      <c r="AD22" s="215" t="s">
        <v>158</v>
      </c>
      <c r="AE22" s="216"/>
      <c r="AF22" s="217"/>
      <c r="AG22" s="218"/>
      <c r="AH22" s="215" t="s">
        <v>159</v>
      </c>
      <c r="AI22" s="216"/>
      <c r="AJ22" s="190"/>
      <c r="AK22" s="191"/>
      <c r="AL22" s="191"/>
      <c r="AM22" s="191"/>
      <c r="AO22" s="93"/>
      <c r="AQ22" s="63" t="str">
        <f t="shared" si="0"/>
        <v/>
      </c>
    </row>
    <row r="23" spans="2:45" s="63" customFormat="1" ht="15.95" customHeight="1" x14ac:dyDescent="0.15">
      <c r="B23" s="94"/>
      <c r="D23" s="96" t="s">
        <v>178</v>
      </c>
      <c r="E23" s="99"/>
      <c r="F23" s="99" t="s">
        <v>192</v>
      </c>
      <c r="G23" s="221"/>
      <c r="H23" s="222"/>
      <c r="I23" s="222"/>
      <c r="J23" s="222"/>
      <c r="K23" s="222"/>
      <c r="L23" s="222"/>
      <c r="M23" s="222"/>
      <c r="N23" s="222"/>
      <c r="O23" s="222"/>
      <c r="P23" s="223"/>
      <c r="Q23" s="224"/>
      <c r="R23" s="224"/>
      <c r="S23" s="196"/>
      <c r="T23" s="197"/>
      <c r="U23" s="197"/>
      <c r="V23" s="197"/>
      <c r="W23" s="198"/>
      <c r="X23" s="224"/>
      <c r="Y23" s="221"/>
      <c r="Z23" s="225" t="s">
        <v>9</v>
      </c>
      <c r="AA23" s="226"/>
      <c r="AB23" s="202"/>
      <c r="AC23" s="203"/>
      <c r="AD23" s="206" t="s">
        <v>158</v>
      </c>
      <c r="AE23" s="207"/>
      <c r="AF23" s="202"/>
      <c r="AG23" s="203"/>
      <c r="AH23" s="225" t="s">
        <v>159</v>
      </c>
      <c r="AI23" s="226"/>
      <c r="AJ23" s="190"/>
      <c r="AK23" s="191"/>
      <c r="AL23" s="191"/>
      <c r="AM23" s="191"/>
      <c r="AO23" s="93"/>
      <c r="AP23" s="63">
        <v>7</v>
      </c>
      <c r="AQ23" s="63" t="str">
        <f t="shared" si="0"/>
        <v/>
      </c>
      <c r="AR23" s="63" t="str">
        <f>IF(G23="","",G23&amp;"　"&amp;DBCS(Q23)&amp;"・"&amp;G24&amp;"　"&amp;DBCS(Q24))</f>
        <v/>
      </c>
      <c r="AS23" s="63">
        <f t="shared" ref="AS23" si="6">IF(S23=S24,S23,CONCATENATE(S23,$AS$10,S24))</f>
        <v>0</v>
      </c>
    </row>
    <row r="24" spans="2:45" s="63" customFormat="1" ht="15.95" customHeight="1" x14ac:dyDescent="0.15">
      <c r="B24" s="94"/>
      <c r="D24" s="96" t="s">
        <v>178</v>
      </c>
      <c r="E24" s="99"/>
      <c r="F24" s="99" t="s">
        <v>193</v>
      </c>
      <c r="G24" s="208"/>
      <c r="H24" s="209"/>
      <c r="I24" s="209"/>
      <c r="J24" s="209"/>
      <c r="K24" s="209"/>
      <c r="L24" s="209"/>
      <c r="M24" s="209"/>
      <c r="N24" s="209"/>
      <c r="O24" s="209"/>
      <c r="P24" s="210"/>
      <c r="Q24" s="211"/>
      <c r="R24" s="211"/>
      <c r="S24" s="212"/>
      <c r="T24" s="213"/>
      <c r="U24" s="213"/>
      <c r="V24" s="213"/>
      <c r="W24" s="214"/>
      <c r="X24" s="227"/>
      <c r="Y24" s="229"/>
      <c r="Z24" s="215" t="s">
        <v>9</v>
      </c>
      <c r="AA24" s="216"/>
      <c r="AB24" s="217"/>
      <c r="AC24" s="218"/>
      <c r="AD24" s="215" t="s">
        <v>158</v>
      </c>
      <c r="AE24" s="216"/>
      <c r="AF24" s="217"/>
      <c r="AG24" s="218"/>
      <c r="AH24" s="215" t="s">
        <v>159</v>
      </c>
      <c r="AI24" s="216"/>
      <c r="AJ24" s="190"/>
      <c r="AK24" s="191"/>
      <c r="AL24" s="191"/>
      <c r="AM24" s="191"/>
      <c r="AO24" s="93"/>
      <c r="AQ24" s="63" t="str">
        <f t="shared" si="0"/>
        <v/>
      </c>
    </row>
    <row r="25" spans="2:45" s="63" customFormat="1" ht="15.95" customHeight="1" x14ac:dyDescent="0.15">
      <c r="B25" s="94"/>
      <c r="D25" s="96" t="s">
        <v>178</v>
      </c>
      <c r="E25" s="99"/>
      <c r="F25" s="99" t="s">
        <v>194</v>
      </c>
      <c r="G25" s="221"/>
      <c r="H25" s="222"/>
      <c r="I25" s="222"/>
      <c r="J25" s="222"/>
      <c r="K25" s="222"/>
      <c r="L25" s="222"/>
      <c r="M25" s="222"/>
      <c r="N25" s="222"/>
      <c r="O25" s="222"/>
      <c r="P25" s="223"/>
      <c r="Q25" s="224"/>
      <c r="R25" s="224"/>
      <c r="S25" s="196"/>
      <c r="T25" s="197"/>
      <c r="U25" s="197"/>
      <c r="V25" s="197"/>
      <c r="W25" s="198"/>
      <c r="X25" s="224"/>
      <c r="Y25" s="221"/>
      <c r="Z25" s="225" t="s">
        <v>9</v>
      </c>
      <c r="AA25" s="226"/>
      <c r="AB25" s="202"/>
      <c r="AC25" s="203"/>
      <c r="AD25" s="206" t="s">
        <v>158</v>
      </c>
      <c r="AE25" s="207"/>
      <c r="AF25" s="202"/>
      <c r="AG25" s="203"/>
      <c r="AH25" s="225" t="s">
        <v>159</v>
      </c>
      <c r="AI25" s="226"/>
      <c r="AJ25" s="190"/>
      <c r="AK25" s="191"/>
      <c r="AL25" s="191"/>
      <c r="AM25" s="191"/>
      <c r="AO25" s="93"/>
      <c r="AP25" s="63">
        <v>8</v>
      </c>
      <c r="AQ25" s="63" t="str">
        <f t="shared" si="0"/>
        <v/>
      </c>
      <c r="AR25" s="63" t="str">
        <f>IF(G25="","",G25&amp;"　"&amp;DBCS(Q25)&amp;"・"&amp;G26&amp;"　"&amp;DBCS(Q26))</f>
        <v/>
      </c>
      <c r="AS25" s="63">
        <f t="shared" ref="AS25" si="7">IF(S25=S26,S25,CONCATENATE(S25,$AS$10,S26))</f>
        <v>0</v>
      </c>
    </row>
    <row r="26" spans="2:45" s="63" customFormat="1" ht="15.95" customHeight="1" x14ac:dyDescent="0.15">
      <c r="B26" s="94"/>
      <c r="D26" s="96" t="s">
        <v>178</v>
      </c>
      <c r="E26" s="99"/>
      <c r="F26" s="99" t="s">
        <v>195</v>
      </c>
      <c r="G26" s="208"/>
      <c r="H26" s="209"/>
      <c r="I26" s="209"/>
      <c r="J26" s="209"/>
      <c r="K26" s="209"/>
      <c r="L26" s="209"/>
      <c r="M26" s="209"/>
      <c r="N26" s="209"/>
      <c r="O26" s="209"/>
      <c r="P26" s="210"/>
      <c r="Q26" s="211"/>
      <c r="R26" s="211"/>
      <c r="S26" s="212"/>
      <c r="T26" s="213"/>
      <c r="U26" s="213"/>
      <c r="V26" s="213"/>
      <c r="W26" s="214"/>
      <c r="X26" s="227"/>
      <c r="Y26" s="229"/>
      <c r="Z26" s="215" t="s">
        <v>9</v>
      </c>
      <c r="AA26" s="216"/>
      <c r="AB26" s="217"/>
      <c r="AC26" s="218"/>
      <c r="AD26" s="215" t="s">
        <v>158</v>
      </c>
      <c r="AE26" s="216"/>
      <c r="AF26" s="217"/>
      <c r="AG26" s="218"/>
      <c r="AH26" s="215" t="s">
        <v>159</v>
      </c>
      <c r="AI26" s="216"/>
      <c r="AJ26" s="190"/>
      <c r="AK26" s="191"/>
      <c r="AL26" s="191"/>
      <c r="AM26" s="191"/>
      <c r="AO26" s="93"/>
      <c r="AQ26" s="63" t="str">
        <f t="shared" si="0"/>
        <v/>
      </c>
    </row>
    <row r="27" spans="2:45" s="63" customFormat="1" ht="15.95" customHeight="1" x14ac:dyDescent="0.15">
      <c r="B27" s="94"/>
      <c r="D27" s="96" t="s">
        <v>178</v>
      </c>
      <c r="E27" s="99"/>
      <c r="F27" s="99" t="s">
        <v>196</v>
      </c>
      <c r="G27" s="196"/>
      <c r="H27" s="197"/>
      <c r="I27" s="197"/>
      <c r="J27" s="197"/>
      <c r="K27" s="197"/>
      <c r="L27" s="197"/>
      <c r="M27" s="197"/>
      <c r="N27" s="197"/>
      <c r="O27" s="197"/>
      <c r="P27" s="198"/>
      <c r="Q27" s="230"/>
      <c r="R27" s="230"/>
      <c r="S27" s="196"/>
      <c r="T27" s="197"/>
      <c r="U27" s="197"/>
      <c r="V27" s="197"/>
      <c r="W27" s="198"/>
      <c r="X27" s="230"/>
      <c r="Y27" s="196"/>
      <c r="Z27" s="233" t="s">
        <v>9</v>
      </c>
      <c r="AA27" s="234"/>
      <c r="AB27" s="202"/>
      <c r="AC27" s="203"/>
      <c r="AD27" s="235" t="s">
        <v>158</v>
      </c>
      <c r="AE27" s="236"/>
      <c r="AF27" s="202"/>
      <c r="AG27" s="203"/>
      <c r="AH27" s="233" t="s">
        <v>159</v>
      </c>
      <c r="AI27" s="234"/>
      <c r="AJ27" s="190"/>
      <c r="AK27" s="191"/>
      <c r="AL27" s="191"/>
      <c r="AM27" s="191"/>
      <c r="AO27" s="93"/>
      <c r="AP27" s="63">
        <v>9</v>
      </c>
      <c r="AQ27" s="63" t="str">
        <f t="shared" si="0"/>
        <v/>
      </c>
      <c r="AR27" s="63" t="str">
        <f>IF(G27="","",G27&amp;"　"&amp;DBCS(Q27)&amp;"・"&amp;G28&amp;"　"&amp;DBCS(Q28))</f>
        <v/>
      </c>
      <c r="AS27" s="63">
        <f t="shared" ref="AS27" si="8">IF(S27=S28,S27,CONCATENATE(S27,$AS$10,S28))</f>
        <v>0</v>
      </c>
    </row>
    <row r="28" spans="2:45" s="63" customFormat="1" ht="15.95" customHeight="1" x14ac:dyDescent="0.15">
      <c r="B28" s="94"/>
      <c r="D28" s="96" t="s">
        <v>178</v>
      </c>
      <c r="E28" s="99"/>
      <c r="F28" s="99" t="s">
        <v>197</v>
      </c>
      <c r="G28" s="212"/>
      <c r="H28" s="213"/>
      <c r="I28" s="213"/>
      <c r="J28" s="213"/>
      <c r="K28" s="213"/>
      <c r="L28" s="213"/>
      <c r="M28" s="213"/>
      <c r="N28" s="213"/>
      <c r="O28" s="213"/>
      <c r="P28" s="214"/>
      <c r="Q28" s="237"/>
      <c r="R28" s="237"/>
      <c r="S28" s="212"/>
      <c r="T28" s="213"/>
      <c r="U28" s="213"/>
      <c r="V28" s="213"/>
      <c r="W28" s="214"/>
      <c r="X28" s="238"/>
      <c r="Y28" s="239"/>
      <c r="Z28" s="231" t="s">
        <v>9</v>
      </c>
      <c r="AA28" s="232"/>
      <c r="AB28" s="217"/>
      <c r="AC28" s="218"/>
      <c r="AD28" s="231" t="s">
        <v>158</v>
      </c>
      <c r="AE28" s="232"/>
      <c r="AF28" s="217"/>
      <c r="AG28" s="218"/>
      <c r="AH28" s="231" t="s">
        <v>159</v>
      </c>
      <c r="AI28" s="232"/>
      <c r="AJ28" s="190"/>
      <c r="AK28" s="191"/>
      <c r="AL28" s="191"/>
      <c r="AM28" s="191"/>
      <c r="AO28" s="93"/>
      <c r="AQ28" s="63" t="str">
        <f t="shared" si="0"/>
        <v/>
      </c>
    </row>
    <row r="29" spans="2:45" s="63" customFormat="1" ht="15.95" customHeight="1" x14ac:dyDescent="0.15">
      <c r="B29" s="94"/>
      <c r="D29" s="96" t="s">
        <v>178</v>
      </c>
      <c r="E29" s="99"/>
      <c r="F29" s="99" t="s">
        <v>198</v>
      </c>
      <c r="G29" s="196"/>
      <c r="H29" s="197"/>
      <c r="I29" s="197"/>
      <c r="J29" s="197"/>
      <c r="K29" s="197"/>
      <c r="L29" s="197"/>
      <c r="M29" s="197"/>
      <c r="N29" s="197"/>
      <c r="O29" s="197"/>
      <c r="P29" s="198"/>
      <c r="Q29" s="230"/>
      <c r="R29" s="230"/>
      <c r="S29" s="196"/>
      <c r="T29" s="197"/>
      <c r="U29" s="197"/>
      <c r="V29" s="197"/>
      <c r="W29" s="198"/>
      <c r="X29" s="230"/>
      <c r="Y29" s="196"/>
      <c r="Z29" s="233" t="s">
        <v>9</v>
      </c>
      <c r="AA29" s="234"/>
      <c r="AB29" s="202"/>
      <c r="AC29" s="203"/>
      <c r="AD29" s="235" t="s">
        <v>158</v>
      </c>
      <c r="AE29" s="236"/>
      <c r="AF29" s="202"/>
      <c r="AG29" s="203"/>
      <c r="AH29" s="233" t="s">
        <v>159</v>
      </c>
      <c r="AI29" s="234"/>
      <c r="AJ29" s="190"/>
      <c r="AK29" s="191"/>
      <c r="AL29" s="191"/>
      <c r="AM29" s="191"/>
      <c r="AO29" s="93"/>
      <c r="AP29" s="63">
        <v>10</v>
      </c>
      <c r="AQ29" s="63" t="str">
        <f t="shared" si="0"/>
        <v/>
      </c>
      <c r="AR29" s="63" t="str">
        <f>IF(G29="","",G29&amp;"　"&amp;DBCS(Q29)&amp;"・"&amp;G30&amp;"　"&amp;DBCS(Q30))</f>
        <v/>
      </c>
      <c r="AS29" s="63">
        <f t="shared" ref="AS29" si="9">IF(S29=S30,S29,CONCATENATE(S29,$AS$10,S30))</f>
        <v>0</v>
      </c>
    </row>
    <row r="30" spans="2:45" s="63" customFormat="1" ht="15.95" customHeight="1" x14ac:dyDescent="0.15">
      <c r="B30" s="94"/>
      <c r="D30" s="96" t="s">
        <v>178</v>
      </c>
      <c r="E30" s="99"/>
      <c r="F30" s="99" t="s">
        <v>199</v>
      </c>
      <c r="G30" s="212"/>
      <c r="H30" s="213"/>
      <c r="I30" s="213"/>
      <c r="J30" s="213"/>
      <c r="K30" s="213"/>
      <c r="L30" s="213"/>
      <c r="M30" s="213"/>
      <c r="N30" s="213"/>
      <c r="O30" s="213"/>
      <c r="P30" s="214"/>
      <c r="Q30" s="237"/>
      <c r="R30" s="237"/>
      <c r="S30" s="212"/>
      <c r="T30" s="213"/>
      <c r="U30" s="213"/>
      <c r="V30" s="213"/>
      <c r="W30" s="214"/>
      <c r="X30" s="238"/>
      <c r="Y30" s="239"/>
      <c r="Z30" s="231" t="s">
        <v>9</v>
      </c>
      <c r="AA30" s="232"/>
      <c r="AB30" s="217"/>
      <c r="AC30" s="218"/>
      <c r="AD30" s="231" t="s">
        <v>158</v>
      </c>
      <c r="AE30" s="232"/>
      <c r="AF30" s="217"/>
      <c r="AG30" s="218"/>
      <c r="AH30" s="231" t="s">
        <v>159</v>
      </c>
      <c r="AI30" s="232"/>
      <c r="AJ30" s="190"/>
      <c r="AK30" s="191"/>
      <c r="AL30" s="191"/>
      <c r="AM30" s="191"/>
      <c r="AO30" s="93"/>
      <c r="AQ30" s="63" t="str">
        <f t="shared" si="0"/>
        <v/>
      </c>
    </row>
    <row r="31" spans="2:45" s="63" customFormat="1" ht="15.95" customHeight="1" x14ac:dyDescent="0.15">
      <c r="B31" s="94"/>
      <c r="D31" s="96" t="s">
        <v>178</v>
      </c>
      <c r="E31" s="99"/>
      <c r="F31" s="99" t="s">
        <v>200</v>
      </c>
      <c r="G31" s="196"/>
      <c r="H31" s="197"/>
      <c r="I31" s="197"/>
      <c r="J31" s="197"/>
      <c r="K31" s="197"/>
      <c r="L31" s="197"/>
      <c r="M31" s="197"/>
      <c r="N31" s="197"/>
      <c r="O31" s="197"/>
      <c r="P31" s="198"/>
      <c r="Q31" s="230"/>
      <c r="R31" s="230"/>
      <c r="S31" s="196"/>
      <c r="T31" s="197"/>
      <c r="U31" s="197"/>
      <c r="V31" s="197"/>
      <c r="W31" s="198"/>
      <c r="X31" s="230"/>
      <c r="Y31" s="196"/>
      <c r="Z31" s="233" t="s">
        <v>9</v>
      </c>
      <c r="AA31" s="234"/>
      <c r="AB31" s="202"/>
      <c r="AC31" s="203"/>
      <c r="AD31" s="235" t="s">
        <v>158</v>
      </c>
      <c r="AE31" s="236"/>
      <c r="AF31" s="202"/>
      <c r="AG31" s="203"/>
      <c r="AH31" s="233" t="s">
        <v>159</v>
      </c>
      <c r="AI31" s="234"/>
      <c r="AJ31" s="190"/>
      <c r="AK31" s="191"/>
      <c r="AL31" s="191"/>
      <c r="AM31" s="191"/>
      <c r="AO31" s="93"/>
      <c r="AP31" s="63">
        <v>11</v>
      </c>
      <c r="AQ31" s="63" t="str">
        <f t="shared" si="0"/>
        <v/>
      </c>
      <c r="AR31" s="63" t="str">
        <f>IF(G31="","",G31&amp;"　"&amp;DBCS(Q31)&amp;"・"&amp;G32&amp;"　"&amp;DBCS(Q32))</f>
        <v/>
      </c>
      <c r="AS31" s="63">
        <f t="shared" ref="AS31" si="10">IF(S31=S32,S31,CONCATENATE(S31,$AS$10,S32))</f>
        <v>0</v>
      </c>
    </row>
    <row r="32" spans="2:45" s="63" customFormat="1" ht="15.95" customHeight="1" x14ac:dyDescent="0.15">
      <c r="B32" s="94"/>
      <c r="D32" s="96" t="s">
        <v>178</v>
      </c>
      <c r="E32" s="99"/>
      <c r="F32" s="99" t="s">
        <v>201</v>
      </c>
      <c r="G32" s="212"/>
      <c r="H32" s="213"/>
      <c r="I32" s="213"/>
      <c r="J32" s="213"/>
      <c r="K32" s="213"/>
      <c r="L32" s="213"/>
      <c r="M32" s="213"/>
      <c r="N32" s="213"/>
      <c r="O32" s="213"/>
      <c r="P32" s="214"/>
      <c r="Q32" s="237"/>
      <c r="R32" s="237"/>
      <c r="S32" s="212"/>
      <c r="T32" s="213"/>
      <c r="U32" s="213"/>
      <c r="V32" s="213"/>
      <c r="W32" s="214"/>
      <c r="X32" s="238"/>
      <c r="Y32" s="239"/>
      <c r="Z32" s="231" t="s">
        <v>9</v>
      </c>
      <c r="AA32" s="232"/>
      <c r="AB32" s="217"/>
      <c r="AC32" s="218"/>
      <c r="AD32" s="231" t="s">
        <v>158</v>
      </c>
      <c r="AE32" s="232"/>
      <c r="AF32" s="217"/>
      <c r="AG32" s="218"/>
      <c r="AH32" s="231" t="s">
        <v>159</v>
      </c>
      <c r="AI32" s="232"/>
      <c r="AJ32" s="190"/>
      <c r="AK32" s="191"/>
      <c r="AL32" s="191"/>
      <c r="AM32" s="191"/>
      <c r="AO32" s="93"/>
      <c r="AQ32" s="63" t="str">
        <f t="shared" si="0"/>
        <v/>
      </c>
    </row>
    <row r="33" spans="1:61" s="63" customFormat="1" ht="15.95" customHeight="1" x14ac:dyDescent="0.15">
      <c r="B33" s="94"/>
      <c r="D33" s="96" t="s">
        <v>178</v>
      </c>
      <c r="E33" s="99"/>
      <c r="F33" s="99" t="s">
        <v>202</v>
      </c>
      <c r="G33" s="196"/>
      <c r="H33" s="197"/>
      <c r="I33" s="197"/>
      <c r="J33" s="197"/>
      <c r="K33" s="197"/>
      <c r="L33" s="197"/>
      <c r="M33" s="197"/>
      <c r="N33" s="197"/>
      <c r="O33" s="197"/>
      <c r="P33" s="198"/>
      <c r="Q33" s="230"/>
      <c r="R33" s="230"/>
      <c r="S33" s="196"/>
      <c r="T33" s="197"/>
      <c r="U33" s="197"/>
      <c r="V33" s="197"/>
      <c r="W33" s="198"/>
      <c r="X33" s="230"/>
      <c r="Y33" s="196"/>
      <c r="Z33" s="233" t="s">
        <v>9</v>
      </c>
      <c r="AA33" s="234"/>
      <c r="AB33" s="202"/>
      <c r="AC33" s="203"/>
      <c r="AD33" s="235" t="s">
        <v>158</v>
      </c>
      <c r="AE33" s="236"/>
      <c r="AF33" s="202"/>
      <c r="AG33" s="203"/>
      <c r="AH33" s="235" t="s">
        <v>159</v>
      </c>
      <c r="AI33" s="236"/>
      <c r="AJ33" s="190"/>
      <c r="AK33" s="191"/>
      <c r="AL33" s="191"/>
      <c r="AM33" s="191"/>
      <c r="AO33" s="93"/>
      <c r="AP33" s="63">
        <v>12</v>
      </c>
      <c r="AQ33" s="63" t="str">
        <f t="shared" si="0"/>
        <v/>
      </c>
      <c r="AR33" s="63" t="str">
        <f>IF(G33="","",G33&amp;"　"&amp;DBCS(Q33)&amp;"・"&amp;G34&amp;"　"&amp;DBCS(Q34))</f>
        <v/>
      </c>
      <c r="AS33" s="63">
        <f t="shared" ref="AS33" si="11">IF(S33=S34,S33,CONCATENATE(S33,$AS$10,S34))</f>
        <v>0</v>
      </c>
    </row>
    <row r="34" spans="1:61" s="63" customFormat="1" ht="15.95" customHeight="1" x14ac:dyDescent="0.15">
      <c r="B34" s="94"/>
      <c r="D34" s="96" t="s">
        <v>178</v>
      </c>
      <c r="E34" s="99"/>
      <c r="F34" s="99" t="s">
        <v>203</v>
      </c>
      <c r="G34" s="212"/>
      <c r="H34" s="213"/>
      <c r="I34" s="213"/>
      <c r="J34" s="213"/>
      <c r="K34" s="213"/>
      <c r="L34" s="213"/>
      <c r="M34" s="213"/>
      <c r="N34" s="213"/>
      <c r="O34" s="213"/>
      <c r="P34" s="214"/>
      <c r="Q34" s="237"/>
      <c r="R34" s="237"/>
      <c r="S34" s="212"/>
      <c r="T34" s="213"/>
      <c r="U34" s="213"/>
      <c r="V34" s="213"/>
      <c r="W34" s="214"/>
      <c r="X34" s="238"/>
      <c r="Y34" s="239"/>
      <c r="Z34" s="231" t="s">
        <v>9</v>
      </c>
      <c r="AA34" s="232"/>
      <c r="AB34" s="217"/>
      <c r="AC34" s="218"/>
      <c r="AD34" s="231" t="s">
        <v>158</v>
      </c>
      <c r="AE34" s="232"/>
      <c r="AF34" s="217"/>
      <c r="AG34" s="218"/>
      <c r="AH34" s="231" t="s">
        <v>159</v>
      </c>
      <c r="AI34" s="232"/>
      <c r="AJ34" s="190"/>
      <c r="AK34" s="191"/>
      <c r="AL34" s="191"/>
      <c r="AM34" s="191"/>
      <c r="AO34" s="93"/>
      <c r="AQ34" s="63" t="str">
        <f t="shared" si="0"/>
        <v/>
      </c>
    </row>
    <row r="35" spans="1:61" s="63" customFormat="1" ht="15.95" customHeight="1" x14ac:dyDescent="0.15">
      <c r="B35" s="94"/>
      <c r="D35" s="96" t="s">
        <v>178</v>
      </c>
      <c r="E35" s="99"/>
      <c r="F35" s="99" t="s">
        <v>204</v>
      </c>
      <c r="G35" s="196"/>
      <c r="H35" s="197"/>
      <c r="I35" s="197"/>
      <c r="J35" s="197"/>
      <c r="K35" s="197"/>
      <c r="L35" s="197"/>
      <c r="M35" s="197"/>
      <c r="N35" s="197"/>
      <c r="O35" s="197"/>
      <c r="P35" s="198"/>
      <c r="Q35" s="230"/>
      <c r="R35" s="230"/>
      <c r="S35" s="196"/>
      <c r="T35" s="197"/>
      <c r="U35" s="197"/>
      <c r="V35" s="197"/>
      <c r="W35" s="198"/>
      <c r="X35" s="230"/>
      <c r="Y35" s="196"/>
      <c r="Z35" s="233" t="s">
        <v>9</v>
      </c>
      <c r="AA35" s="234"/>
      <c r="AB35" s="202"/>
      <c r="AC35" s="203"/>
      <c r="AD35" s="235" t="s">
        <v>158</v>
      </c>
      <c r="AE35" s="236"/>
      <c r="AF35" s="202"/>
      <c r="AG35" s="203"/>
      <c r="AH35" s="235" t="s">
        <v>159</v>
      </c>
      <c r="AI35" s="236"/>
      <c r="AJ35" s="190"/>
      <c r="AK35" s="191"/>
      <c r="AL35" s="191"/>
      <c r="AM35" s="191"/>
      <c r="AO35" s="93"/>
      <c r="AP35" s="63">
        <v>13</v>
      </c>
      <c r="AQ35" s="63" t="str">
        <f t="shared" si="0"/>
        <v/>
      </c>
      <c r="AR35" s="63" t="str">
        <f>IF(G35="","",G35&amp;"　"&amp;DBCS(Q35)&amp;"・"&amp;G36&amp;"　"&amp;DBCS(Q36))</f>
        <v/>
      </c>
      <c r="AS35" s="63">
        <f t="shared" ref="AS35" si="12">IF(S35=S36,S35,CONCATENATE(S35,$AS$10,S36))</f>
        <v>0</v>
      </c>
    </row>
    <row r="36" spans="1:61" s="63" customFormat="1" ht="15.95" customHeight="1" x14ac:dyDescent="0.15">
      <c r="B36" s="94"/>
      <c r="D36" s="96" t="s">
        <v>178</v>
      </c>
      <c r="E36" s="99"/>
      <c r="F36" s="99" t="s">
        <v>205</v>
      </c>
      <c r="G36" s="212"/>
      <c r="H36" s="213"/>
      <c r="I36" s="213"/>
      <c r="J36" s="213"/>
      <c r="K36" s="213"/>
      <c r="L36" s="213"/>
      <c r="M36" s="213"/>
      <c r="N36" s="213"/>
      <c r="O36" s="213"/>
      <c r="P36" s="214"/>
      <c r="Q36" s="237"/>
      <c r="R36" s="237"/>
      <c r="S36" s="212"/>
      <c r="T36" s="213"/>
      <c r="U36" s="213"/>
      <c r="V36" s="213"/>
      <c r="W36" s="214"/>
      <c r="X36" s="238"/>
      <c r="Y36" s="239"/>
      <c r="Z36" s="231" t="s">
        <v>9</v>
      </c>
      <c r="AA36" s="232"/>
      <c r="AB36" s="217"/>
      <c r="AC36" s="218"/>
      <c r="AD36" s="231" t="s">
        <v>158</v>
      </c>
      <c r="AE36" s="232"/>
      <c r="AF36" s="217"/>
      <c r="AG36" s="218"/>
      <c r="AH36" s="231" t="s">
        <v>159</v>
      </c>
      <c r="AI36" s="232"/>
      <c r="AJ36" s="190"/>
      <c r="AK36" s="191"/>
      <c r="AL36" s="191"/>
      <c r="AM36" s="191"/>
      <c r="AO36" s="93"/>
      <c r="AQ36" s="63" t="str">
        <f t="shared" si="0"/>
        <v/>
      </c>
    </row>
    <row r="37" spans="1:61" s="63" customFormat="1" ht="15.95" customHeight="1" x14ac:dyDescent="0.15">
      <c r="B37" s="94"/>
      <c r="D37" s="96" t="s">
        <v>178</v>
      </c>
      <c r="E37" s="99"/>
      <c r="F37" s="99" t="s">
        <v>206</v>
      </c>
      <c r="G37" s="196"/>
      <c r="H37" s="197"/>
      <c r="I37" s="197"/>
      <c r="J37" s="197"/>
      <c r="K37" s="197"/>
      <c r="L37" s="197"/>
      <c r="M37" s="197"/>
      <c r="N37" s="197"/>
      <c r="O37" s="197"/>
      <c r="P37" s="198"/>
      <c r="Q37" s="230"/>
      <c r="R37" s="230"/>
      <c r="S37" s="196"/>
      <c r="T37" s="197"/>
      <c r="U37" s="197"/>
      <c r="V37" s="197"/>
      <c r="W37" s="198"/>
      <c r="X37" s="230"/>
      <c r="Y37" s="196"/>
      <c r="Z37" s="233" t="s">
        <v>9</v>
      </c>
      <c r="AA37" s="234"/>
      <c r="AB37" s="202"/>
      <c r="AC37" s="203"/>
      <c r="AD37" s="235" t="s">
        <v>158</v>
      </c>
      <c r="AE37" s="236"/>
      <c r="AF37" s="202"/>
      <c r="AG37" s="203"/>
      <c r="AH37" s="233" t="s">
        <v>159</v>
      </c>
      <c r="AI37" s="234"/>
      <c r="AJ37" s="100"/>
      <c r="AK37" s="101"/>
      <c r="AL37" s="101"/>
      <c r="AM37" s="101"/>
      <c r="AO37" s="93"/>
      <c r="AP37" s="63">
        <v>14</v>
      </c>
      <c r="AQ37" s="63" t="str">
        <f t="shared" si="0"/>
        <v/>
      </c>
      <c r="AR37" s="63" t="str">
        <f>IF(G37="","",G37&amp;"　"&amp;DBCS(Q37)&amp;"・"&amp;G38&amp;"　"&amp;DBCS(Q38))</f>
        <v/>
      </c>
      <c r="AS37" s="63">
        <f t="shared" ref="AS37" si="13">IF(S37=S38,S37,CONCATENATE(S37,$AS$10,S38))</f>
        <v>0</v>
      </c>
    </row>
    <row r="38" spans="1:61" s="63" customFormat="1" ht="15.95" customHeight="1" x14ac:dyDescent="0.15">
      <c r="B38" s="94"/>
      <c r="D38" s="96" t="s">
        <v>178</v>
      </c>
      <c r="E38" s="99"/>
      <c r="F38" s="99" t="s">
        <v>207</v>
      </c>
      <c r="G38" s="212"/>
      <c r="H38" s="213"/>
      <c r="I38" s="213"/>
      <c r="J38" s="213"/>
      <c r="K38" s="213"/>
      <c r="L38" s="213"/>
      <c r="M38" s="213"/>
      <c r="N38" s="213"/>
      <c r="O38" s="213"/>
      <c r="P38" s="214"/>
      <c r="Q38" s="237"/>
      <c r="R38" s="237"/>
      <c r="S38" s="212"/>
      <c r="T38" s="213"/>
      <c r="U38" s="213"/>
      <c r="V38" s="213"/>
      <c r="W38" s="214"/>
      <c r="X38" s="238"/>
      <c r="Y38" s="239"/>
      <c r="Z38" s="231" t="s">
        <v>9</v>
      </c>
      <c r="AA38" s="232"/>
      <c r="AB38" s="217"/>
      <c r="AC38" s="218"/>
      <c r="AD38" s="231" t="s">
        <v>158</v>
      </c>
      <c r="AE38" s="232"/>
      <c r="AF38" s="217"/>
      <c r="AG38" s="218"/>
      <c r="AH38" s="231" t="s">
        <v>159</v>
      </c>
      <c r="AI38" s="232"/>
      <c r="AJ38" s="100"/>
      <c r="AK38" s="101"/>
      <c r="AL38" s="101"/>
      <c r="AM38" s="101"/>
      <c r="AO38" s="93"/>
      <c r="AQ38" s="63" t="str">
        <f t="shared" si="0"/>
        <v/>
      </c>
    </row>
    <row r="39" spans="1:61" s="63" customFormat="1" ht="15.95" customHeight="1" x14ac:dyDescent="0.15">
      <c r="B39" s="94"/>
      <c r="D39" s="96" t="s">
        <v>178</v>
      </c>
      <c r="E39" s="99"/>
      <c r="F39" s="99" t="s">
        <v>208</v>
      </c>
      <c r="G39" s="196"/>
      <c r="H39" s="197"/>
      <c r="I39" s="197"/>
      <c r="J39" s="197"/>
      <c r="K39" s="197"/>
      <c r="L39" s="197"/>
      <c r="M39" s="197"/>
      <c r="N39" s="197"/>
      <c r="O39" s="197"/>
      <c r="P39" s="198"/>
      <c r="Q39" s="230"/>
      <c r="R39" s="230"/>
      <c r="S39" s="196"/>
      <c r="T39" s="197"/>
      <c r="U39" s="197"/>
      <c r="V39" s="197"/>
      <c r="W39" s="198"/>
      <c r="X39" s="230"/>
      <c r="Y39" s="196"/>
      <c r="Z39" s="233" t="s">
        <v>9</v>
      </c>
      <c r="AA39" s="234"/>
      <c r="AB39" s="202"/>
      <c r="AC39" s="203"/>
      <c r="AD39" s="235" t="s">
        <v>158</v>
      </c>
      <c r="AE39" s="236"/>
      <c r="AF39" s="202"/>
      <c r="AG39" s="203"/>
      <c r="AH39" s="233" t="s">
        <v>159</v>
      </c>
      <c r="AI39" s="234"/>
      <c r="AJ39" s="190"/>
      <c r="AK39" s="191"/>
      <c r="AL39" s="191"/>
      <c r="AM39" s="191"/>
      <c r="AO39" s="93"/>
      <c r="AP39" s="63">
        <v>15</v>
      </c>
      <c r="AQ39" s="63" t="str">
        <f t="shared" si="0"/>
        <v/>
      </c>
      <c r="AR39" s="63" t="str">
        <f>IF(G39="","",G39&amp;"　"&amp;DBCS(Q39)&amp;"・"&amp;G40&amp;"　"&amp;DBCS(Q40))</f>
        <v/>
      </c>
      <c r="AS39" s="63">
        <f t="shared" ref="AS39" si="14">IF(S39=S40,S39,CONCATENATE(S39,$AS$10,S40))</f>
        <v>0</v>
      </c>
    </row>
    <row r="40" spans="1:61" s="63" customFormat="1" ht="15.95" customHeight="1" x14ac:dyDescent="0.15">
      <c r="B40" s="94"/>
      <c r="D40" s="96" t="s">
        <v>178</v>
      </c>
      <c r="E40" s="99"/>
      <c r="F40" s="99" t="s">
        <v>209</v>
      </c>
      <c r="G40" s="239"/>
      <c r="H40" s="240"/>
      <c r="I40" s="240"/>
      <c r="J40" s="240"/>
      <c r="K40" s="240"/>
      <c r="L40" s="240"/>
      <c r="M40" s="240"/>
      <c r="N40" s="240"/>
      <c r="O40" s="240"/>
      <c r="P40" s="241"/>
      <c r="Q40" s="238"/>
      <c r="R40" s="238"/>
      <c r="S40" s="212"/>
      <c r="T40" s="213"/>
      <c r="U40" s="213"/>
      <c r="V40" s="213"/>
      <c r="W40" s="214"/>
      <c r="X40" s="238"/>
      <c r="Y40" s="239"/>
      <c r="Z40" s="242" t="s">
        <v>9</v>
      </c>
      <c r="AA40" s="243"/>
      <c r="AB40" s="217"/>
      <c r="AC40" s="218"/>
      <c r="AD40" s="231" t="s">
        <v>158</v>
      </c>
      <c r="AE40" s="232"/>
      <c r="AF40" s="217"/>
      <c r="AG40" s="218"/>
      <c r="AH40" s="242" t="s">
        <v>159</v>
      </c>
      <c r="AI40" s="243"/>
      <c r="AJ40" s="190"/>
      <c r="AK40" s="191"/>
      <c r="AL40" s="191"/>
      <c r="AM40" s="191"/>
      <c r="AO40" s="93"/>
      <c r="AQ40" s="63" t="str">
        <f t="shared" si="0"/>
        <v/>
      </c>
    </row>
    <row r="41" spans="1:61" s="63" customFormat="1" ht="15.95" customHeight="1" x14ac:dyDescent="0.15">
      <c r="B41" s="94"/>
      <c r="AO41" s="93"/>
    </row>
    <row r="42" spans="1:61" s="63" customFormat="1" ht="15.95" customHeight="1" x14ac:dyDescent="0.15">
      <c r="B42" s="94" t="s">
        <v>160</v>
      </c>
      <c r="AO42" s="93"/>
    </row>
    <row r="43" spans="1:61" ht="15.95" customHeight="1" x14ac:dyDescent="0.15">
      <c r="A43" s="63"/>
      <c r="B43" s="94"/>
      <c r="C43" s="183" t="s">
        <v>1</v>
      </c>
      <c r="D43" s="183"/>
      <c r="E43" s="185"/>
      <c r="F43" s="185"/>
      <c r="G43" s="183" t="s">
        <v>10</v>
      </c>
      <c r="H43" s="183"/>
      <c r="I43" s="185"/>
      <c r="J43" s="185"/>
      <c r="K43" s="183" t="s">
        <v>11</v>
      </c>
      <c r="L43" s="18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93"/>
      <c r="AP43" s="63"/>
      <c r="AQ43" s="63"/>
      <c r="AR43" s="63"/>
      <c r="AS43" s="63"/>
      <c r="AT43" s="63"/>
      <c r="AU43" s="63"/>
      <c r="AV43" s="63"/>
      <c r="AW43" s="63"/>
      <c r="AX43" s="63"/>
      <c r="AY43" s="63"/>
    </row>
    <row r="44" spans="1:61" s="63" customFormat="1" ht="15.95" customHeight="1" x14ac:dyDescent="0.15">
      <c r="B44" s="94"/>
      <c r="AO44" s="93"/>
    </row>
    <row r="45" spans="1:61" s="63" customFormat="1" ht="15.95" customHeight="1" x14ac:dyDescent="0.15">
      <c r="B45" s="94" t="s">
        <v>161</v>
      </c>
      <c r="AO45" s="93"/>
    </row>
    <row r="46" spans="1:61" s="63" customFormat="1" ht="15.95" customHeight="1" x14ac:dyDescent="0.15">
      <c r="B46" s="97"/>
      <c r="D46" s="102" t="s">
        <v>81</v>
      </c>
      <c r="AO46" s="93"/>
    </row>
    <row r="47" spans="1:61" ht="15.95" customHeight="1" x14ac:dyDescent="0.15">
      <c r="A47" s="63"/>
      <c r="B47" s="94"/>
      <c r="C47" s="183" t="s">
        <v>1</v>
      </c>
      <c r="D47" s="183"/>
      <c r="E47" s="244"/>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6"/>
      <c r="AJ47" s="63"/>
      <c r="AK47" s="63"/>
      <c r="AL47" s="63"/>
      <c r="AM47" s="63"/>
      <c r="AN47" s="63"/>
      <c r="AO47" s="93"/>
      <c r="AP47" s="63"/>
      <c r="AQ47" s="63"/>
      <c r="AR47" s="63"/>
      <c r="AS47" s="63"/>
      <c r="AT47" s="63"/>
      <c r="AU47" s="63"/>
      <c r="AV47" s="63"/>
      <c r="AW47" s="63"/>
      <c r="AX47" s="63"/>
      <c r="AY47" s="63"/>
      <c r="AZ47" s="63"/>
      <c r="BA47" s="63"/>
      <c r="BB47" s="63"/>
      <c r="BC47" s="63"/>
      <c r="BD47" s="63"/>
      <c r="BE47" s="63"/>
      <c r="BF47" s="63"/>
      <c r="BG47" s="63"/>
      <c r="BH47" s="63"/>
      <c r="BI47" s="63"/>
    </row>
    <row r="48" spans="1:61" s="63" customFormat="1" ht="15.95" customHeight="1" x14ac:dyDescent="0.15">
      <c r="B48" s="94"/>
      <c r="AO48" s="93"/>
    </row>
    <row r="49" spans="1:65" s="63" customFormat="1" ht="15.95" customHeight="1" x14ac:dyDescent="0.15">
      <c r="B49" s="94" t="s">
        <v>162</v>
      </c>
      <c r="AO49" s="93"/>
    </row>
    <row r="50" spans="1:65" s="63" customFormat="1" ht="15.95" customHeight="1" x14ac:dyDescent="0.15">
      <c r="B50" s="97"/>
      <c r="D50" s="102" t="s">
        <v>88</v>
      </c>
      <c r="AO50" s="93"/>
    </row>
    <row r="51" spans="1:65" s="63" customFormat="1" ht="15.95" customHeight="1" x14ac:dyDescent="0.15">
      <c r="B51" s="94"/>
      <c r="C51" s="183" t="s">
        <v>1</v>
      </c>
      <c r="D51" s="183"/>
      <c r="E51" s="247"/>
      <c r="F51" s="248"/>
      <c r="G51" s="248"/>
      <c r="H51" s="249"/>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O51" s="93"/>
    </row>
    <row r="52" spans="1:65" s="63" customFormat="1" ht="15.95" customHeight="1" x14ac:dyDescent="0.15">
      <c r="B52" s="94"/>
      <c r="AO52" s="93"/>
    </row>
    <row r="53" spans="1:65" s="63" customFormat="1" ht="15.95" customHeight="1" x14ac:dyDescent="0.15">
      <c r="B53" s="94" t="s">
        <v>163</v>
      </c>
      <c r="AO53" s="93"/>
    </row>
    <row r="54" spans="1:65" s="63" customFormat="1" ht="15.95" customHeight="1" x14ac:dyDescent="0.15">
      <c r="B54" s="97"/>
      <c r="D54" s="98" t="s">
        <v>80</v>
      </c>
      <c r="AO54" s="93"/>
    </row>
    <row r="55" spans="1:65" ht="15.95" customHeight="1" x14ac:dyDescent="0.15">
      <c r="A55" s="63"/>
      <c r="B55" s="94"/>
      <c r="C55" s="183" t="s">
        <v>1</v>
      </c>
      <c r="D55" s="183"/>
      <c r="E55" s="244"/>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6"/>
      <c r="AJ55" s="63"/>
      <c r="AK55" s="63"/>
      <c r="AL55" s="63"/>
      <c r="AM55" s="63"/>
      <c r="AN55" s="63"/>
      <c r="AO55" s="9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row>
    <row r="56" spans="1:65" s="63" customFormat="1" ht="15.95" customHeight="1" x14ac:dyDescent="0.15">
      <c r="B56" s="94"/>
      <c r="AO56" s="93"/>
    </row>
    <row r="57" spans="1:65" s="63" customFormat="1" ht="15.95" customHeight="1" x14ac:dyDescent="0.15">
      <c r="B57" s="94" t="s">
        <v>164</v>
      </c>
      <c r="AO57" s="93"/>
    </row>
    <row r="58" spans="1:65" s="63" customFormat="1" ht="15.95" customHeight="1" x14ac:dyDescent="0.15">
      <c r="B58" s="97"/>
      <c r="D58" s="98" t="s">
        <v>80</v>
      </c>
      <c r="AO58" s="93"/>
    </row>
    <row r="59" spans="1:65" ht="15.95" customHeight="1" x14ac:dyDescent="0.15">
      <c r="A59" s="63"/>
      <c r="B59" s="94"/>
      <c r="C59" s="183" t="s">
        <v>1</v>
      </c>
      <c r="D59" s="183"/>
      <c r="E59" s="244"/>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6"/>
      <c r="AJ59" s="63"/>
      <c r="AK59" s="63"/>
      <c r="AL59" s="63"/>
      <c r="AM59" s="63"/>
      <c r="AN59" s="63"/>
      <c r="AO59" s="93"/>
      <c r="AP59" s="63"/>
      <c r="AQ59" s="63"/>
      <c r="AR59" s="63"/>
      <c r="AS59" s="63"/>
      <c r="AT59" s="63"/>
      <c r="AU59" s="63"/>
      <c r="AV59" s="63"/>
      <c r="AW59" s="63"/>
      <c r="AX59" s="63"/>
      <c r="AY59" s="63"/>
      <c r="AZ59" s="63"/>
      <c r="BA59" s="63"/>
      <c r="BB59" s="63"/>
      <c r="BC59" s="63"/>
      <c r="BD59" s="63"/>
      <c r="BE59" s="63"/>
      <c r="BF59" s="63"/>
      <c r="BG59" s="63"/>
      <c r="BH59" s="63"/>
      <c r="BI59" s="63"/>
      <c r="BJ59" s="63"/>
      <c r="BK59" s="63"/>
      <c r="BL59" s="63"/>
    </row>
    <row r="60" spans="1:65" s="63" customFormat="1" ht="15.95" customHeight="1" x14ac:dyDescent="0.15">
      <c r="B60" s="94"/>
      <c r="AO60" s="93"/>
    </row>
    <row r="61" spans="1:65" ht="15.95" customHeight="1" x14ac:dyDescent="0.15">
      <c r="A61" s="63"/>
      <c r="B61" s="94" t="s">
        <v>210</v>
      </c>
      <c r="C61" s="63"/>
      <c r="D61" s="63"/>
      <c r="E61" s="63"/>
      <c r="F61" s="6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63"/>
      <c r="AK61" s="63"/>
      <c r="AL61" s="63"/>
      <c r="AM61" s="63"/>
      <c r="AN61" s="63"/>
      <c r="AO61" s="9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row>
    <row r="62" spans="1:65" s="63" customFormat="1" ht="15.95" customHeight="1" x14ac:dyDescent="0.15">
      <c r="B62" s="94"/>
      <c r="C62" s="183" t="s">
        <v>1</v>
      </c>
      <c r="D62" s="184"/>
      <c r="E62" s="185"/>
      <c r="F62" s="185"/>
      <c r="AO62" s="93"/>
    </row>
    <row r="63" spans="1:65" s="63" customFormat="1" ht="15.95" customHeight="1" x14ac:dyDescent="0.15">
      <c r="B63" s="94"/>
      <c r="C63" s="96"/>
      <c r="D63" s="96"/>
      <c r="E63" s="104"/>
      <c r="F63" s="104"/>
      <c r="AO63" s="93"/>
    </row>
    <row r="64" spans="1:65" s="63" customFormat="1" ht="15.95" customHeight="1" x14ac:dyDescent="0.15">
      <c r="B64" s="94"/>
      <c r="K64" s="104"/>
      <c r="L64" s="104"/>
      <c r="M64" s="104"/>
      <c r="N64" s="104"/>
      <c r="O64" s="104"/>
      <c r="P64" s="104"/>
      <c r="Q64" s="104"/>
      <c r="R64" s="104"/>
      <c r="S64" s="104"/>
      <c r="T64" s="104"/>
      <c r="U64" s="104"/>
      <c r="V64" s="104"/>
      <c r="W64" s="104"/>
      <c r="X64" s="104"/>
      <c r="Y64" s="104"/>
      <c r="Z64" s="96"/>
      <c r="AA64" s="96"/>
      <c r="AB64" s="96"/>
      <c r="AC64" s="96"/>
      <c r="AD64" s="96"/>
      <c r="AE64" s="96"/>
      <c r="AF64" s="96"/>
      <c r="AG64" s="96"/>
      <c r="AH64" s="96"/>
      <c r="AI64" s="96"/>
      <c r="AO64" s="93"/>
    </row>
    <row r="65" spans="1:41" s="63" customFormat="1" ht="15.95" customHeight="1" x14ac:dyDescent="0.15">
      <c r="B65" s="81" t="s">
        <v>217</v>
      </c>
      <c r="C65" s="20"/>
      <c r="D65" s="2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1"/>
      <c r="AF65" s="1"/>
      <c r="AG65" s="1"/>
      <c r="AH65" s="1"/>
      <c r="AI65" s="1"/>
      <c r="AJ65" s="1"/>
      <c r="AO65" s="93"/>
    </row>
    <row r="66" spans="1:41" s="63" customFormat="1" ht="15.95" customHeight="1" x14ac:dyDescent="0.15">
      <c r="B66" s="75"/>
      <c r="C66" s="131" t="s">
        <v>1</v>
      </c>
      <c r="D66" s="131"/>
      <c r="E66" s="132"/>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4"/>
      <c r="AE66" s="1"/>
      <c r="AF66" s="1"/>
      <c r="AG66" s="1"/>
      <c r="AH66" s="1"/>
      <c r="AI66" s="1"/>
      <c r="AJ66" s="1"/>
      <c r="AO66" s="93"/>
    </row>
    <row r="67" spans="1:41" s="63" customFormat="1" ht="15.95" customHeight="1" x14ac:dyDescent="0.15">
      <c r="B67" s="97"/>
      <c r="D67" s="98"/>
      <c r="AO67" s="93"/>
    </row>
    <row r="68" spans="1:41" s="63" customFormat="1" ht="15.95" customHeight="1" x14ac:dyDescent="0.15">
      <c r="B68" s="97"/>
      <c r="AO68" s="93"/>
    </row>
    <row r="69" spans="1:41" s="63" customFormat="1" ht="15.95" customHeight="1" x14ac:dyDescent="0.15">
      <c r="B69" s="94" t="s">
        <v>165</v>
      </c>
      <c r="AO69" s="93"/>
    </row>
    <row r="70" spans="1:41" s="63" customFormat="1" ht="15.95" customHeight="1" x14ac:dyDescent="0.15">
      <c r="B70" s="94"/>
      <c r="AO70" s="93"/>
    </row>
    <row r="71" spans="1:41" s="63" customFormat="1" ht="15.95" customHeight="1" x14ac:dyDescent="0.15">
      <c r="B71" s="94" t="s">
        <v>166</v>
      </c>
      <c r="AO71" s="93"/>
    </row>
    <row r="72" spans="1:41" s="63" customFormat="1" ht="15.95" customHeight="1" x14ac:dyDescent="0.15">
      <c r="B72" s="94" t="s">
        <v>87</v>
      </c>
      <c r="AO72" s="93"/>
    </row>
    <row r="73" spans="1:41" s="63" customFormat="1" ht="15.95" customHeight="1" x14ac:dyDescent="0.15">
      <c r="B73" s="94"/>
      <c r="AO73" s="93"/>
    </row>
    <row r="74" spans="1:41" s="63" customFormat="1" ht="15.95" customHeight="1" x14ac:dyDescent="0.15">
      <c r="B74" s="94" t="s">
        <v>167</v>
      </c>
      <c r="AO74" s="93"/>
    </row>
    <row r="75" spans="1:41" s="63" customFormat="1" ht="15.95" customHeight="1" thickBot="1" x14ac:dyDescent="0.2">
      <c r="B75" s="105"/>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7"/>
    </row>
    <row r="76" spans="1:41" s="63" customFormat="1" ht="15.95" customHeight="1" x14ac:dyDescent="0.15"/>
    <row r="77" spans="1:41" s="63" customFormat="1" ht="15.95" customHeight="1" x14ac:dyDescent="0.15"/>
    <row r="78" spans="1:41" s="63" customFormat="1" ht="15.95" customHeight="1" x14ac:dyDescent="0.15"/>
    <row r="79" spans="1:41" s="63" customFormat="1" ht="15.95" customHeight="1" x14ac:dyDescent="0.15"/>
    <row r="80" spans="1:41" s="63" customFormat="1" ht="17.25" customHeight="1" x14ac:dyDescent="0.15">
      <c r="A80" s="63" t="s">
        <v>2</v>
      </c>
      <c r="B80" s="63">
        <v>1</v>
      </c>
      <c r="C80" s="1">
        <v>2005</v>
      </c>
      <c r="D80" s="63">
        <v>1</v>
      </c>
      <c r="E80" s="63">
        <v>1</v>
      </c>
      <c r="H80" s="63" t="s">
        <v>216</v>
      </c>
    </row>
    <row r="81" spans="1:8" s="63" customFormat="1" ht="17.25" customHeight="1" x14ac:dyDescent="0.15">
      <c r="A81" s="63" t="s">
        <v>3</v>
      </c>
      <c r="B81" s="63">
        <v>2</v>
      </c>
      <c r="C81" s="1">
        <v>2006</v>
      </c>
      <c r="D81" s="63">
        <v>2</v>
      </c>
      <c r="E81" s="63">
        <v>2</v>
      </c>
      <c r="H81" s="63" t="s">
        <v>89</v>
      </c>
    </row>
    <row r="82" spans="1:8" s="63" customFormat="1" ht="17.25" customHeight="1" x14ac:dyDescent="0.15">
      <c r="B82" s="63">
        <v>3</v>
      </c>
      <c r="C82" s="1">
        <v>2007</v>
      </c>
      <c r="D82" s="63">
        <v>3</v>
      </c>
      <c r="E82" s="63">
        <v>3</v>
      </c>
      <c r="H82" s="63" t="s">
        <v>126</v>
      </c>
    </row>
    <row r="83" spans="1:8" s="63" customFormat="1" ht="17.25" customHeight="1" x14ac:dyDescent="0.15">
      <c r="C83" s="1">
        <v>2008</v>
      </c>
      <c r="D83" s="63">
        <v>4</v>
      </c>
      <c r="E83" s="63">
        <v>4</v>
      </c>
      <c r="H83" s="63" t="s">
        <v>90</v>
      </c>
    </row>
    <row r="84" spans="1:8" s="63" customFormat="1" ht="17.25" customHeight="1" x14ac:dyDescent="0.15">
      <c r="C84" s="1">
        <v>2009</v>
      </c>
      <c r="D84" s="63">
        <v>5</v>
      </c>
      <c r="E84" s="63">
        <v>5</v>
      </c>
      <c r="H84" s="63" t="s">
        <v>91</v>
      </c>
    </row>
    <row r="85" spans="1:8" s="63" customFormat="1" ht="17.25" customHeight="1" x14ac:dyDescent="0.15">
      <c r="D85" s="63">
        <v>6</v>
      </c>
      <c r="E85" s="63">
        <v>6</v>
      </c>
      <c r="H85" s="63" t="s">
        <v>92</v>
      </c>
    </row>
    <row r="86" spans="1:8" s="63" customFormat="1" ht="17.25" customHeight="1" x14ac:dyDescent="0.15">
      <c r="D86" s="63">
        <v>7</v>
      </c>
      <c r="E86" s="63">
        <v>7</v>
      </c>
      <c r="H86" s="63" t="s">
        <v>168</v>
      </c>
    </row>
    <row r="87" spans="1:8" s="63" customFormat="1" ht="17.25" customHeight="1" x14ac:dyDescent="0.15">
      <c r="D87" s="63">
        <v>8</v>
      </c>
      <c r="E87" s="63">
        <v>8</v>
      </c>
      <c r="H87" s="63" t="s">
        <v>93</v>
      </c>
    </row>
    <row r="88" spans="1:8" s="63" customFormat="1" ht="17.25" customHeight="1" x14ac:dyDescent="0.15">
      <c r="D88" s="63">
        <v>9</v>
      </c>
      <c r="E88" s="63">
        <v>9</v>
      </c>
      <c r="H88" s="63" t="s">
        <v>94</v>
      </c>
    </row>
    <row r="89" spans="1:8" s="63" customFormat="1" ht="17.25" customHeight="1" x14ac:dyDescent="0.15">
      <c r="D89" s="63">
        <v>10</v>
      </c>
      <c r="E89" s="63">
        <v>10</v>
      </c>
      <c r="H89" s="63" t="s">
        <v>169</v>
      </c>
    </row>
    <row r="90" spans="1:8" s="63" customFormat="1" ht="17.25" customHeight="1" x14ac:dyDescent="0.15">
      <c r="D90" s="63">
        <v>11</v>
      </c>
      <c r="E90" s="63">
        <v>11</v>
      </c>
      <c r="H90" s="63" t="s">
        <v>95</v>
      </c>
    </row>
    <row r="91" spans="1:8" s="63" customFormat="1" ht="17.25" customHeight="1" x14ac:dyDescent="0.15">
      <c r="D91" s="63">
        <v>12</v>
      </c>
      <c r="E91" s="63">
        <v>12</v>
      </c>
      <c r="H91" s="63" t="s">
        <v>96</v>
      </c>
    </row>
    <row r="92" spans="1:8" s="63" customFormat="1" ht="17.25" customHeight="1" x14ac:dyDescent="0.15">
      <c r="E92" s="63">
        <v>13</v>
      </c>
      <c r="H92" s="63" t="s">
        <v>97</v>
      </c>
    </row>
    <row r="93" spans="1:8" s="63" customFormat="1" ht="17.25" customHeight="1" x14ac:dyDescent="0.15">
      <c r="E93" s="63">
        <v>14</v>
      </c>
      <c r="H93" s="63" t="s">
        <v>98</v>
      </c>
    </row>
    <row r="94" spans="1:8" s="63" customFormat="1" ht="17.25" customHeight="1" x14ac:dyDescent="0.15">
      <c r="E94" s="63">
        <v>15</v>
      </c>
      <c r="H94" s="63" t="s">
        <v>99</v>
      </c>
    </row>
    <row r="95" spans="1:8" s="63" customFormat="1" ht="17.25" customHeight="1" x14ac:dyDescent="0.15">
      <c r="E95" s="63">
        <v>16</v>
      </c>
      <c r="H95" s="63" t="s">
        <v>100</v>
      </c>
    </row>
    <row r="96" spans="1:8" s="63" customFormat="1" ht="17.25" customHeight="1" x14ac:dyDescent="0.15">
      <c r="E96" s="63">
        <v>17</v>
      </c>
      <c r="H96" s="63" t="s">
        <v>101</v>
      </c>
    </row>
    <row r="97" spans="5:8" s="63" customFormat="1" ht="17.25" customHeight="1" x14ac:dyDescent="0.15">
      <c r="E97" s="63">
        <v>18</v>
      </c>
      <c r="H97" s="63" t="s">
        <v>146</v>
      </c>
    </row>
    <row r="98" spans="5:8" s="63" customFormat="1" ht="17.25" customHeight="1" x14ac:dyDescent="0.15">
      <c r="E98" s="63">
        <v>19</v>
      </c>
      <c r="H98" s="63" t="s">
        <v>145</v>
      </c>
    </row>
    <row r="99" spans="5:8" s="63" customFormat="1" ht="17.25" customHeight="1" x14ac:dyDescent="0.15">
      <c r="E99" s="63">
        <v>20</v>
      </c>
      <c r="H99" s="63" t="s">
        <v>102</v>
      </c>
    </row>
    <row r="100" spans="5:8" s="63" customFormat="1" ht="17.25" customHeight="1" x14ac:dyDescent="0.15">
      <c r="E100" s="63">
        <v>21</v>
      </c>
      <c r="H100" s="63" t="s">
        <v>103</v>
      </c>
    </row>
    <row r="101" spans="5:8" s="63" customFormat="1" ht="17.25" customHeight="1" x14ac:dyDescent="0.15">
      <c r="E101" s="63">
        <v>22</v>
      </c>
      <c r="H101" s="63" t="s">
        <v>104</v>
      </c>
    </row>
    <row r="102" spans="5:8" s="63" customFormat="1" ht="17.25" customHeight="1" x14ac:dyDescent="0.15">
      <c r="E102" s="63">
        <v>23</v>
      </c>
      <c r="H102" s="63" t="s">
        <v>135</v>
      </c>
    </row>
    <row r="103" spans="5:8" s="63" customFormat="1" ht="17.25" customHeight="1" x14ac:dyDescent="0.15">
      <c r="E103" s="63">
        <v>24</v>
      </c>
      <c r="H103" s="63" t="s">
        <v>105</v>
      </c>
    </row>
    <row r="104" spans="5:8" s="63" customFormat="1" ht="17.25" customHeight="1" x14ac:dyDescent="0.15">
      <c r="E104" s="63">
        <v>25</v>
      </c>
      <c r="H104" s="63" t="s">
        <v>106</v>
      </c>
    </row>
    <row r="105" spans="5:8" s="63" customFormat="1" ht="17.25" customHeight="1" x14ac:dyDescent="0.15">
      <c r="E105" s="63">
        <v>26</v>
      </c>
      <c r="H105" s="63" t="s">
        <v>107</v>
      </c>
    </row>
    <row r="106" spans="5:8" s="63" customFormat="1" ht="17.25" customHeight="1" x14ac:dyDescent="0.15">
      <c r="E106" s="63">
        <v>27</v>
      </c>
      <c r="H106" s="63" t="s">
        <v>108</v>
      </c>
    </row>
    <row r="107" spans="5:8" s="63" customFormat="1" ht="17.25" customHeight="1" x14ac:dyDescent="0.15">
      <c r="E107" s="63">
        <v>28</v>
      </c>
      <c r="H107" s="63" t="s">
        <v>109</v>
      </c>
    </row>
    <row r="108" spans="5:8" s="63" customFormat="1" ht="17.25" customHeight="1" x14ac:dyDescent="0.15">
      <c r="E108" s="63">
        <v>29</v>
      </c>
      <c r="H108" s="63" t="s">
        <v>111</v>
      </c>
    </row>
    <row r="109" spans="5:8" s="63" customFormat="1" ht="17.25" customHeight="1" x14ac:dyDescent="0.15">
      <c r="E109" s="63">
        <v>30</v>
      </c>
      <c r="H109" s="63" t="s">
        <v>112</v>
      </c>
    </row>
    <row r="110" spans="5:8" s="63" customFormat="1" ht="17.25" customHeight="1" x14ac:dyDescent="0.15">
      <c r="E110" s="63">
        <v>31</v>
      </c>
      <c r="H110" s="63" t="s">
        <v>113</v>
      </c>
    </row>
    <row r="111" spans="5:8" s="63" customFormat="1" ht="17.25" customHeight="1" x14ac:dyDescent="0.15">
      <c r="H111" s="63" t="s">
        <v>55</v>
      </c>
    </row>
    <row r="112" spans="5:8" s="63" customFormat="1" ht="17.25" customHeight="1" x14ac:dyDescent="0.15">
      <c r="H112" s="63" t="s">
        <v>114</v>
      </c>
    </row>
    <row r="113" spans="8:8" s="63" customFormat="1" ht="17.25" customHeight="1" x14ac:dyDescent="0.15">
      <c r="H113" s="63" t="s">
        <v>117</v>
      </c>
    </row>
    <row r="114" spans="8:8" s="63" customFormat="1" ht="17.25" customHeight="1" x14ac:dyDescent="0.15">
      <c r="H114" s="63" t="s">
        <v>115</v>
      </c>
    </row>
    <row r="115" spans="8:8" s="63" customFormat="1" ht="17.25" customHeight="1" x14ac:dyDescent="0.15">
      <c r="H115" s="63" t="s">
        <v>116</v>
      </c>
    </row>
    <row r="116" spans="8:8" s="63" customFormat="1" ht="17.25" customHeight="1" x14ac:dyDescent="0.15"/>
    <row r="117" spans="8:8" s="63" customFormat="1" ht="17.25" customHeight="1" x14ac:dyDescent="0.15"/>
    <row r="118" spans="8:8" s="63" customFormat="1" ht="17.25" customHeight="1" x14ac:dyDescent="0.15"/>
    <row r="119" spans="8:8" s="63" customFormat="1" ht="17.25" customHeight="1" x14ac:dyDescent="0.15"/>
    <row r="120" spans="8:8" s="63" customFormat="1" ht="17.25" customHeight="1" x14ac:dyDescent="0.15"/>
    <row r="121" spans="8:8" s="63" customFormat="1" ht="17.25" customHeight="1" x14ac:dyDescent="0.15"/>
    <row r="122" spans="8:8" s="63" customFormat="1" ht="17.25" customHeight="1" x14ac:dyDescent="0.15"/>
    <row r="123" spans="8:8" s="63" customFormat="1" ht="17.25" customHeight="1" x14ac:dyDescent="0.15"/>
    <row r="124" spans="8:8" s="63" customFormat="1" ht="17.25" customHeight="1" x14ac:dyDescent="0.15"/>
    <row r="125" spans="8:8" s="63" customFormat="1" ht="17.25" customHeight="1" x14ac:dyDescent="0.15"/>
    <row r="126" spans="8:8" s="63" customFormat="1" ht="15.95" customHeight="1" x14ac:dyDescent="0.15"/>
    <row r="127" spans="8:8" s="63" customFormat="1" ht="15.95" customHeight="1" x14ac:dyDescent="0.15"/>
    <row r="128" spans="8:8" s="63" customFormat="1" ht="15.95" customHeight="1" x14ac:dyDescent="0.15"/>
    <row r="129" s="63" customFormat="1" ht="15.95" customHeight="1" x14ac:dyDescent="0.15"/>
    <row r="130" s="63" customFormat="1" ht="15.95" customHeight="1" x14ac:dyDescent="0.15"/>
    <row r="131" s="63" customFormat="1" ht="15.95" customHeight="1" x14ac:dyDescent="0.15"/>
    <row r="132" s="63" customFormat="1" ht="15.95" customHeight="1" x14ac:dyDescent="0.15"/>
    <row r="133" s="63" customFormat="1" ht="15.95" customHeight="1" x14ac:dyDescent="0.15"/>
    <row r="134" s="63" customFormat="1" ht="15.95" customHeight="1" x14ac:dyDescent="0.15"/>
    <row r="135" s="63" customFormat="1" ht="15.95" customHeight="1" x14ac:dyDescent="0.15"/>
    <row r="136" s="63" customFormat="1" ht="15.95" customHeight="1" x14ac:dyDescent="0.15"/>
    <row r="137" s="63" customFormat="1" ht="15.95" customHeight="1" x14ac:dyDescent="0.15"/>
    <row r="138" s="63" customFormat="1" ht="15.95" customHeight="1" x14ac:dyDescent="0.15"/>
    <row r="139" s="63" customFormat="1" ht="15.95" customHeight="1" x14ac:dyDescent="0.15"/>
    <row r="140" s="63" customFormat="1" ht="15.95" customHeight="1" x14ac:dyDescent="0.15"/>
    <row r="141" s="63" customFormat="1" ht="15.95" customHeight="1" x14ac:dyDescent="0.15"/>
    <row r="142" s="63" customFormat="1" ht="15.95" customHeight="1" x14ac:dyDescent="0.15"/>
    <row r="143" s="63" customFormat="1" ht="15.95" customHeight="1" x14ac:dyDescent="0.15"/>
    <row r="144" s="63" customFormat="1" ht="15.95" customHeight="1" x14ac:dyDescent="0.15"/>
    <row r="145" spans="8:12" s="63" customFormat="1" ht="15.95" customHeight="1" x14ac:dyDescent="0.15"/>
    <row r="146" spans="8:12" s="63" customFormat="1" ht="15.95" customHeight="1" x14ac:dyDescent="0.15"/>
    <row r="147" spans="8:12" s="63" customFormat="1" ht="15.95" customHeight="1" x14ac:dyDescent="0.15"/>
    <row r="148" spans="8:12" s="63" customFormat="1" ht="15.95" customHeight="1" x14ac:dyDescent="0.15"/>
    <row r="149" spans="8:12" s="63" customFormat="1" ht="15.95" customHeight="1" x14ac:dyDescent="0.15"/>
    <row r="150" spans="8:12" s="63" customFormat="1" ht="15.95" customHeight="1" x14ac:dyDescent="0.15"/>
    <row r="151" spans="8:12" s="63" customFormat="1" ht="15.95" customHeight="1" x14ac:dyDescent="0.15">
      <c r="H151" s="95"/>
      <c r="I151" s="95"/>
      <c r="J151" s="95"/>
    </row>
    <row r="152" spans="8:12" s="63" customFormat="1" ht="15.95" customHeight="1" x14ac:dyDescent="0.15">
      <c r="H152" s="95"/>
      <c r="I152" s="95"/>
      <c r="J152" s="95"/>
    </row>
    <row r="153" spans="8:12" s="63" customFormat="1" ht="15.95" customHeight="1" x14ac:dyDescent="0.15">
      <c r="H153" s="95"/>
      <c r="I153" s="95"/>
      <c r="J153" s="95"/>
      <c r="K153" s="95"/>
    </row>
    <row r="154" spans="8:12" s="63" customFormat="1" ht="15.95" customHeight="1" x14ac:dyDescent="0.15">
      <c r="H154" s="95"/>
      <c r="I154" s="95"/>
      <c r="J154" s="95"/>
      <c r="K154" s="95"/>
    </row>
    <row r="155" spans="8:12" s="63" customFormat="1" ht="15.95" customHeight="1" x14ac:dyDescent="0.15">
      <c r="H155" s="95"/>
      <c r="I155" s="95"/>
      <c r="J155" s="95"/>
      <c r="K155" s="95"/>
      <c r="L155" s="95"/>
    </row>
    <row r="156" spans="8:12" s="63" customFormat="1" ht="15.95" customHeight="1" x14ac:dyDescent="0.15">
      <c r="H156" s="95"/>
      <c r="I156" s="95"/>
      <c r="J156" s="95"/>
      <c r="K156" s="95"/>
      <c r="L156" s="95"/>
    </row>
    <row r="157" spans="8:12" ht="15.95" customHeight="1" x14ac:dyDescent="0.15"/>
    <row r="158" spans="8:12" ht="15.95" customHeight="1" x14ac:dyDescent="0.15"/>
    <row r="159" spans="8:12" ht="15.95" customHeight="1" x14ac:dyDescent="0.15"/>
    <row r="160" spans="8:12"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sheetData>
  <mergeCells count="322">
    <mergeCell ref="AJ27:AM27"/>
    <mergeCell ref="AJ26:AM26"/>
    <mergeCell ref="AJ16:AM16"/>
    <mergeCell ref="AJ15:AM15"/>
    <mergeCell ref="AJ14:AM14"/>
    <mergeCell ref="AJ13:AM13"/>
    <mergeCell ref="AJ12:AM12"/>
    <mergeCell ref="AJ11:AM11"/>
    <mergeCell ref="AJ25:AM25"/>
    <mergeCell ref="AJ24:AM24"/>
    <mergeCell ref="AJ23:AM23"/>
    <mergeCell ref="AJ22:AM22"/>
    <mergeCell ref="AJ21:AM21"/>
    <mergeCell ref="AJ20:AM20"/>
    <mergeCell ref="AJ19:AM19"/>
    <mergeCell ref="AJ18:AM18"/>
    <mergeCell ref="AJ17:AM17"/>
    <mergeCell ref="K43:L43"/>
    <mergeCell ref="C47:D47"/>
    <mergeCell ref="AJ34:AM34"/>
    <mergeCell ref="AJ33:AM33"/>
    <mergeCell ref="AJ32:AM32"/>
    <mergeCell ref="AJ31:AM31"/>
    <mergeCell ref="AJ30:AM30"/>
    <mergeCell ref="AJ29:AM29"/>
    <mergeCell ref="AJ28:AM28"/>
    <mergeCell ref="AH33:AI33"/>
    <mergeCell ref="Z31:AA31"/>
    <mergeCell ref="AD37:AE37"/>
    <mergeCell ref="AF37:AG37"/>
    <mergeCell ref="G33:P33"/>
    <mergeCell ref="Q33:R33"/>
    <mergeCell ref="S33:W33"/>
    <mergeCell ref="X33:Y33"/>
    <mergeCell ref="Z33:AA33"/>
    <mergeCell ref="Z32:AA32"/>
    <mergeCell ref="AB33:AC33"/>
    <mergeCell ref="AD33:AE33"/>
    <mergeCell ref="AF33:AG33"/>
    <mergeCell ref="G34:P34"/>
    <mergeCell ref="Q34:R34"/>
    <mergeCell ref="C66:D66"/>
    <mergeCell ref="E66:AD66"/>
    <mergeCell ref="AJ40:AM40"/>
    <mergeCell ref="AJ39:AM39"/>
    <mergeCell ref="AJ36:AM36"/>
    <mergeCell ref="AJ35:AM35"/>
    <mergeCell ref="G37:P37"/>
    <mergeCell ref="Q37:R37"/>
    <mergeCell ref="S37:W37"/>
    <mergeCell ref="AH37:AI37"/>
    <mergeCell ref="C55:D55"/>
    <mergeCell ref="E55:AI55"/>
    <mergeCell ref="C59:D59"/>
    <mergeCell ref="E59:AI59"/>
    <mergeCell ref="C62:D62"/>
    <mergeCell ref="E62:F62"/>
    <mergeCell ref="C43:D43"/>
    <mergeCell ref="E43:F43"/>
    <mergeCell ref="G43:H43"/>
    <mergeCell ref="I43:J43"/>
    <mergeCell ref="E47:AI47"/>
    <mergeCell ref="C51:D51"/>
    <mergeCell ref="E51:H51"/>
    <mergeCell ref="AD39:AE39"/>
    <mergeCell ref="S34:W34"/>
    <mergeCell ref="X34:Y34"/>
    <mergeCell ref="Z34:AA34"/>
    <mergeCell ref="AB34:AC34"/>
    <mergeCell ref="AD34:AE34"/>
    <mergeCell ref="AF34:AG34"/>
    <mergeCell ref="AH34:AI34"/>
    <mergeCell ref="Z30:AA30"/>
    <mergeCell ref="AB30:AC30"/>
    <mergeCell ref="AD30:AE30"/>
    <mergeCell ref="AF30:AG30"/>
    <mergeCell ref="AH30:AI30"/>
    <mergeCell ref="AD32:AE32"/>
    <mergeCell ref="AF32:AG32"/>
    <mergeCell ref="AH32:AI32"/>
    <mergeCell ref="AD31:AE31"/>
    <mergeCell ref="AF31:AG31"/>
    <mergeCell ref="AH31:AI31"/>
    <mergeCell ref="G32:P32"/>
    <mergeCell ref="Q32:R32"/>
    <mergeCell ref="S32:W32"/>
    <mergeCell ref="X32:Y32"/>
    <mergeCell ref="G31:P31"/>
    <mergeCell ref="Q31:R31"/>
    <mergeCell ref="S31:W31"/>
    <mergeCell ref="X31:Y31"/>
    <mergeCell ref="AB32:AC32"/>
    <mergeCell ref="AB31:AC31"/>
    <mergeCell ref="G27:P27"/>
    <mergeCell ref="Q27:R27"/>
    <mergeCell ref="S27:W27"/>
    <mergeCell ref="X27:Y27"/>
    <mergeCell ref="Z27:AA27"/>
    <mergeCell ref="AB27:AC27"/>
    <mergeCell ref="AD27:AE27"/>
    <mergeCell ref="AF27:AG27"/>
    <mergeCell ref="AH27:AI27"/>
    <mergeCell ref="G28:P28"/>
    <mergeCell ref="Q28:R28"/>
    <mergeCell ref="S28:W28"/>
    <mergeCell ref="X28:Y28"/>
    <mergeCell ref="Z28:AA28"/>
    <mergeCell ref="AB28:AC28"/>
    <mergeCell ref="AD28:AE28"/>
    <mergeCell ref="AF28:AG28"/>
    <mergeCell ref="AH28:AI28"/>
    <mergeCell ref="AF39:AG39"/>
    <mergeCell ref="AH39:AI39"/>
    <mergeCell ref="AB36:AC36"/>
    <mergeCell ref="AD36:AE36"/>
    <mergeCell ref="AF36:AG36"/>
    <mergeCell ref="AH36:AI36"/>
    <mergeCell ref="G40:P40"/>
    <mergeCell ref="Q40:R40"/>
    <mergeCell ref="S40:W40"/>
    <mergeCell ref="X40:Y40"/>
    <mergeCell ref="Z40:AA40"/>
    <mergeCell ref="Z39:AA39"/>
    <mergeCell ref="AB40:AC40"/>
    <mergeCell ref="AD40:AE40"/>
    <mergeCell ref="AF40:AG40"/>
    <mergeCell ref="AH40:AI40"/>
    <mergeCell ref="Z38:AA38"/>
    <mergeCell ref="AB38:AC38"/>
    <mergeCell ref="AD38:AE38"/>
    <mergeCell ref="AF38:AG38"/>
    <mergeCell ref="AH38:AI38"/>
    <mergeCell ref="G38:P38"/>
    <mergeCell ref="Q38:R38"/>
    <mergeCell ref="G39:P39"/>
    <mergeCell ref="Q39:R39"/>
    <mergeCell ref="S39:W39"/>
    <mergeCell ref="X39:Y39"/>
    <mergeCell ref="G36:P36"/>
    <mergeCell ref="Q36:R36"/>
    <mergeCell ref="S36:W36"/>
    <mergeCell ref="X36:Y36"/>
    <mergeCell ref="AB39:AC39"/>
    <mergeCell ref="S38:W38"/>
    <mergeCell ref="X38:Y38"/>
    <mergeCell ref="X37:Y37"/>
    <mergeCell ref="Z37:AA37"/>
    <mergeCell ref="AB37:AC37"/>
    <mergeCell ref="AH26:AI26"/>
    <mergeCell ref="G35:P35"/>
    <mergeCell ref="Q35:R35"/>
    <mergeCell ref="S35:W35"/>
    <mergeCell ref="X35:Y35"/>
    <mergeCell ref="Z36:AA36"/>
    <mergeCell ref="Z35:AA35"/>
    <mergeCell ref="AB35:AC35"/>
    <mergeCell ref="AD35:AE35"/>
    <mergeCell ref="AF35:AG35"/>
    <mergeCell ref="AH35:AI35"/>
    <mergeCell ref="AD29:AE29"/>
    <mergeCell ref="AF29:AG29"/>
    <mergeCell ref="AH29:AI29"/>
    <mergeCell ref="G30:P30"/>
    <mergeCell ref="Q30:R30"/>
    <mergeCell ref="S30:W30"/>
    <mergeCell ref="X30:Y30"/>
    <mergeCell ref="G29:P29"/>
    <mergeCell ref="AB29:AC29"/>
    <mergeCell ref="Q29:R29"/>
    <mergeCell ref="S29:W29"/>
    <mergeCell ref="X29:Y29"/>
    <mergeCell ref="Z29:AA29"/>
    <mergeCell ref="G26:P26"/>
    <mergeCell ref="Q26:R26"/>
    <mergeCell ref="S26:W26"/>
    <mergeCell ref="X26:Y26"/>
    <mergeCell ref="Z26:AA26"/>
    <mergeCell ref="Z25:AA25"/>
    <mergeCell ref="AB26:AC26"/>
    <mergeCell ref="AD26:AE26"/>
    <mergeCell ref="AF26:AG26"/>
    <mergeCell ref="AD25:AE25"/>
    <mergeCell ref="AF25:AG25"/>
    <mergeCell ref="G23:P23"/>
    <mergeCell ref="Q23:R23"/>
    <mergeCell ref="S23:W23"/>
    <mergeCell ref="X23:Y23"/>
    <mergeCell ref="Z24:AA24"/>
    <mergeCell ref="Z23:AA23"/>
    <mergeCell ref="AB23:AC23"/>
    <mergeCell ref="G25:P25"/>
    <mergeCell ref="Q25:R25"/>
    <mergeCell ref="S25:W25"/>
    <mergeCell ref="X25:Y25"/>
    <mergeCell ref="G24:P24"/>
    <mergeCell ref="Q24:R24"/>
    <mergeCell ref="S24:W24"/>
    <mergeCell ref="X24:Y24"/>
    <mergeCell ref="AB25:AC25"/>
    <mergeCell ref="AF20:AG20"/>
    <mergeCell ref="AH20:AI20"/>
    <mergeCell ref="AH22:AI22"/>
    <mergeCell ref="AH23:AI23"/>
    <mergeCell ref="AH25:AI25"/>
    <mergeCell ref="AB24:AC24"/>
    <mergeCell ref="AD24:AE24"/>
    <mergeCell ref="AF24:AG24"/>
    <mergeCell ref="AH24:AI24"/>
    <mergeCell ref="AD23:AE23"/>
    <mergeCell ref="AF23:AG23"/>
    <mergeCell ref="G22:P22"/>
    <mergeCell ref="Q22:R22"/>
    <mergeCell ref="S22:W22"/>
    <mergeCell ref="X22:Y22"/>
    <mergeCell ref="Z22:AA22"/>
    <mergeCell ref="Z21:AA21"/>
    <mergeCell ref="AB22:AC22"/>
    <mergeCell ref="AD22:AE22"/>
    <mergeCell ref="AF22:AG22"/>
    <mergeCell ref="G21:P21"/>
    <mergeCell ref="Q21:R21"/>
    <mergeCell ref="S21:W21"/>
    <mergeCell ref="X21:Y21"/>
    <mergeCell ref="AD21:AE21"/>
    <mergeCell ref="AF21:AG21"/>
    <mergeCell ref="G20:P20"/>
    <mergeCell ref="Q20:R20"/>
    <mergeCell ref="S20:W20"/>
    <mergeCell ref="X20:Y20"/>
    <mergeCell ref="AB21:AC21"/>
    <mergeCell ref="AH18:AI18"/>
    <mergeCell ref="G19:P19"/>
    <mergeCell ref="Q19:R19"/>
    <mergeCell ref="S19:W19"/>
    <mergeCell ref="X19:Y19"/>
    <mergeCell ref="Z20:AA20"/>
    <mergeCell ref="Z19:AA19"/>
    <mergeCell ref="AB19:AC19"/>
    <mergeCell ref="AD19:AE19"/>
    <mergeCell ref="AF19:AG19"/>
    <mergeCell ref="AH19:AI19"/>
    <mergeCell ref="G18:P18"/>
    <mergeCell ref="Q18:R18"/>
    <mergeCell ref="S18:W18"/>
    <mergeCell ref="X18:Y18"/>
    <mergeCell ref="Z18:AA18"/>
    <mergeCell ref="AH21:AI21"/>
    <mergeCell ref="AB20:AC20"/>
    <mergeCell ref="AD20:AE20"/>
    <mergeCell ref="Z17:AA17"/>
    <mergeCell ref="AB18:AC18"/>
    <mergeCell ref="AD18:AE18"/>
    <mergeCell ref="AF18:AG18"/>
    <mergeCell ref="AH15:AI15"/>
    <mergeCell ref="G17:P17"/>
    <mergeCell ref="Q17:R17"/>
    <mergeCell ref="S17:W17"/>
    <mergeCell ref="X17:Y17"/>
    <mergeCell ref="G16:P16"/>
    <mergeCell ref="Q16:R16"/>
    <mergeCell ref="S16:W16"/>
    <mergeCell ref="X16:Y16"/>
    <mergeCell ref="AB17:AC17"/>
    <mergeCell ref="AD17:AE17"/>
    <mergeCell ref="AF17:AG17"/>
    <mergeCell ref="AH17:AI17"/>
    <mergeCell ref="AB16:AC16"/>
    <mergeCell ref="AD16:AE16"/>
    <mergeCell ref="AF16:AG16"/>
    <mergeCell ref="AH16:AI16"/>
    <mergeCell ref="G15:P15"/>
    <mergeCell ref="Q15:R15"/>
    <mergeCell ref="S15:W15"/>
    <mergeCell ref="X15:Y15"/>
    <mergeCell ref="Z16:AA16"/>
    <mergeCell ref="Z15:AA15"/>
    <mergeCell ref="AB15:AC15"/>
    <mergeCell ref="AD15:AE15"/>
    <mergeCell ref="AF15:AG15"/>
    <mergeCell ref="G14:P14"/>
    <mergeCell ref="Q14:R14"/>
    <mergeCell ref="S14:W14"/>
    <mergeCell ref="X14:Y14"/>
    <mergeCell ref="Z14:AA14"/>
    <mergeCell ref="AB14:AC14"/>
    <mergeCell ref="AD14:AE14"/>
    <mergeCell ref="AF14:AG14"/>
    <mergeCell ref="AH14:AI14"/>
    <mergeCell ref="G13:P13"/>
    <mergeCell ref="Q13:R13"/>
    <mergeCell ref="S13:W13"/>
    <mergeCell ref="X13:Y13"/>
    <mergeCell ref="Z13:AA13"/>
    <mergeCell ref="AB13:AC13"/>
    <mergeCell ref="AD13:AE13"/>
    <mergeCell ref="AF13:AG13"/>
    <mergeCell ref="AH13:AI13"/>
    <mergeCell ref="G12:P12"/>
    <mergeCell ref="Q12:R12"/>
    <mergeCell ref="S12:W12"/>
    <mergeCell ref="X12:Y12"/>
    <mergeCell ref="Z12:AA12"/>
    <mergeCell ref="AB12:AC12"/>
    <mergeCell ref="AD12:AE12"/>
    <mergeCell ref="AF12:AG12"/>
    <mergeCell ref="AH12:AI12"/>
    <mergeCell ref="C6:D6"/>
    <mergeCell ref="E6:F6"/>
    <mergeCell ref="G10:P10"/>
    <mergeCell ref="Q10:R10"/>
    <mergeCell ref="S10:W10"/>
    <mergeCell ref="X10:AI10"/>
    <mergeCell ref="AJ10:AM10"/>
    <mergeCell ref="G11:P11"/>
    <mergeCell ref="Q11:R11"/>
    <mergeCell ref="S11:W11"/>
    <mergeCell ref="X11:Y11"/>
    <mergeCell ref="Z11:AA11"/>
    <mergeCell ref="AB11:AC11"/>
    <mergeCell ref="AD11:AE11"/>
    <mergeCell ref="AF11:AG11"/>
    <mergeCell ref="AH11:AI11"/>
  </mergeCells>
  <phoneticPr fontId="12"/>
  <dataValidations count="10">
    <dataValidation type="list" allowBlank="1" showInputMessage="1" showErrorMessage="1" error="リストから選択してください" sqref="E6:F7" xr:uid="{00000000-0002-0000-0300-000001000000}">
      <formula1>$A$80:$A$81</formula1>
    </dataValidation>
    <dataValidation type="list" allowBlank="1" showInputMessage="1" showErrorMessage="1" error="リストから選択してください" sqref="I43:J43" xr:uid="{00000000-0002-0000-0300-000003000000}">
      <formula1>$E$80:$E$110</formula1>
    </dataValidation>
    <dataValidation type="list" allowBlank="1" showInputMessage="1" showErrorMessage="1" error="リストから選択してください" sqref="F63 E43:F43" xr:uid="{00000000-0002-0000-0300-000004000000}">
      <formula1>$D$80:$D$91</formula1>
    </dataValidation>
    <dataValidation allowBlank="1" showInputMessage="1" showErrorMessage="1" error="リストから選択してください" sqref="E63" xr:uid="{00000000-0002-0000-0300-000006000000}"/>
    <dataValidation type="list" allowBlank="1" showInputMessage="1" showErrorMessage="1" sqref="X11:Y40" xr:uid="{00C245FB-D517-4934-A7A7-FF574FC92CB2}">
      <formula1>$C$80:$C$84</formula1>
    </dataValidation>
    <dataValidation type="list" allowBlank="1" showInputMessage="1" showErrorMessage="1" sqref="Q11:R40" xr:uid="{23C1408C-2265-4091-9FDB-2B95E4BE065D}">
      <formula1>$B$80:$B$82</formula1>
    </dataValidation>
    <dataValidation type="list" allowBlank="1" showInputMessage="1" showErrorMessage="1" error="リストから選択してください" sqref="E62:F62" xr:uid="{07325931-0AD2-4814-8E3D-3F5460ED333E}">
      <formula1>$E$80:$E$94</formula1>
    </dataValidation>
    <dataValidation type="list" allowBlank="1" showInputMessage="1" showErrorMessage="1" sqref="E51 S35:W40 T13:W13 T15:W15 T17:W17 T19:W19 S11:S24 T21:W21 S25:W25 T11:W11 S26 S27:W27 S28 S29:W29 S30 S31:W31 S32 S33:W33 S34" xr:uid="{00000000-0002-0000-0300-000005000000}">
      <formula1>$H$80:$H$115</formula1>
    </dataValidation>
    <dataValidation type="list" allowBlank="1" showInputMessage="1" showErrorMessage="1" sqref="AB11:AC40" xr:uid="{68359117-F3A8-4A87-BF0F-8B6F9A793ACE}">
      <formula1>$D$80:$D$91</formula1>
    </dataValidation>
    <dataValidation type="list" allowBlank="1" showInputMessage="1" showErrorMessage="1" sqref="AF11:AG40" xr:uid="{F365F606-6068-4171-9CD4-2D3DCB775277}">
      <formula1>$E$80:$E$110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CI252"/>
  <sheetViews>
    <sheetView topLeftCell="A37" zoomScale="106" zoomScaleNormal="100" workbookViewId="0">
      <selection activeCell="E36" sqref="E36:L37"/>
    </sheetView>
  </sheetViews>
  <sheetFormatPr defaultColWidth="9" defaultRowHeight="14.25" x14ac:dyDescent="0.15"/>
  <cols>
    <col min="1" max="2" width="2.625" style="59" customWidth="1"/>
    <col min="3" max="36" width="2.625" style="63" customWidth="1"/>
    <col min="37" max="82" width="2.625" style="59" customWidth="1"/>
    <col min="83" max="87" width="9" style="59"/>
    <col min="88" max="16384" width="9" style="63"/>
  </cols>
  <sheetData>
    <row r="1" spans="1:36" s="59" customFormat="1" x14ac:dyDescent="0.15"/>
    <row r="2" spans="1:36" s="59" customFormat="1" x14ac:dyDescent="0.15"/>
    <row r="3" spans="1:36" ht="35.1" customHeight="1" x14ac:dyDescent="0.15">
      <c r="C3" s="6"/>
      <c r="D3" s="6"/>
      <c r="E3" s="6"/>
      <c r="F3" s="6"/>
      <c r="G3" s="5"/>
      <c r="H3" s="43" t="s">
        <v>136</v>
      </c>
      <c r="I3" s="158">
        <v>6</v>
      </c>
      <c r="J3" s="158"/>
      <c r="K3" s="6" t="s">
        <v>129</v>
      </c>
      <c r="L3" s="5"/>
      <c r="M3" s="5"/>
      <c r="N3" s="6" t="s">
        <v>131</v>
      </c>
      <c r="O3" s="5"/>
      <c r="P3" s="5"/>
      <c r="Q3" s="6"/>
      <c r="R3" s="6"/>
      <c r="S3" s="6"/>
      <c r="T3" s="6"/>
      <c r="U3" s="6"/>
      <c r="V3" s="6"/>
      <c r="W3" s="6"/>
      <c r="X3" s="6"/>
      <c r="Y3" s="6"/>
      <c r="Z3" s="6"/>
      <c r="AA3" s="6"/>
      <c r="AB3" s="6"/>
      <c r="AC3" s="6"/>
      <c r="AD3" s="6"/>
      <c r="AE3" s="6"/>
      <c r="AF3" s="6"/>
      <c r="AG3" s="6"/>
      <c r="AH3" s="5"/>
      <c r="AI3" s="5"/>
      <c r="AJ3" s="6"/>
    </row>
    <row r="4" spans="1:36" ht="35.1" customHeight="1" x14ac:dyDescent="0.15">
      <c r="C4" s="61"/>
      <c r="D4" s="61"/>
      <c r="E4" s="61"/>
      <c r="F4" s="61"/>
      <c r="G4" s="61"/>
      <c r="H4" s="61"/>
      <c r="I4" s="61"/>
      <c r="J4" s="250" t="s">
        <v>171</v>
      </c>
      <c r="K4" s="250"/>
      <c r="L4" s="250"/>
      <c r="M4" s="250"/>
      <c r="N4" s="250"/>
      <c r="O4" s="250"/>
      <c r="P4" s="250"/>
      <c r="Q4" s="250"/>
      <c r="R4" s="250"/>
      <c r="S4" s="250"/>
      <c r="T4" s="250"/>
      <c r="U4" s="250"/>
      <c r="V4" s="250"/>
      <c r="W4" s="250"/>
      <c r="X4" s="250"/>
      <c r="Y4" s="250"/>
      <c r="Z4" s="250"/>
      <c r="AA4" s="60" t="s">
        <v>22</v>
      </c>
      <c r="AB4" s="250">
        <f>'個人戦入力シート '!E6</f>
        <v>0</v>
      </c>
      <c r="AC4" s="250"/>
      <c r="AD4" s="250"/>
      <c r="AE4" s="60" t="s">
        <v>23</v>
      </c>
      <c r="AF4" s="61"/>
      <c r="AG4" s="61"/>
      <c r="AH4" s="62"/>
      <c r="AI4" s="62"/>
      <c r="AJ4" s="62"/>
    </row>
    <row r="5" spans="1:36" ht="35.1" customHeight="1" thickBot="1" x14ac:dyDescent="0.2">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2"/>
      <c r="AI5" s="62"/>
      <c r="AJ5" s="62"/>
    </row>
    <row r="6" spans="1:36" ht="18.75" customHeight="1" x14ac:dyDescent="0.15">
      <c r="C6" s="251"/>
      <c r="D6" s="252"/>
      <c r="E6" s="255" t="s">
        <v>24</v>
      </c>
      <c r="F6" s="256"/>
      <c r="G6" s="256"/>
      <c r="H6" s="256"/>
      <c r="I6" s="256"/>
      <c r="J6" s="256"/>
      <c r="K6" s="256"/>
      <c r="L6" s="252"/>
      <c r="M6" s="255" t="s">
        <v>7</v>
      </c>
      <c r="N6" s="252"/>
      <c r="O6" s="255" t="s">
        <v>170</v>
      </c>
      <c r="P6" s="256"/>
      <c r="Q6" s="256"/>
      <c r="R6" s="256"/>
      <c r="S6" s="267"/>
      <c r="T6" s="251"/>
      <c r="U6" s="252"/>
      <c r="V6" s="255" t="s">
        <v>24</v>
      </c>
      <c r="W6" s="256"/>
      <c r="X6" s="256"/>
      <c r="Y6" s="256"/>
      <c r="Z6" s="256"/>
      <c r="AA6" s="256"/>
      <c r="AB6" s="256"/>
      <c r="AC6" s="252"/>
      <c r="AD6" s="255" t="s">
        <v>7</v>
      </c>
      <c r="AE6" s="252"/>
      <c r="AF6" s="255" t="s">
        <v>170</v>
      </c>
      <c r="AG6" s="256"/>
      <c r="AH6" s="256"/>
      <c r="AI6" s="256"/>
      <c r="AJ6" s="252"/>
    </row>
    <row r="7" spans="1:36" ht="18.75" customHeight="1" thickBot="1" x14ac:dyDescent="0.2">
      <c r="C7" s="253"/>
      <c r="D7" s="254"/>
      <c r="E7" s="257"/>
      <c r="F7" s="258"/>
      <c r="G7" s="258"/>
      <c r="H7" s="258"/>
      <c r="I7" s="258"/>
      <c r="J7" s="258"/>
      <c r="K7" s="258"/>
      <c r="L7" s="254"/>
      <c r="M7" s="257"/>
      <c r="N7" s="254"/>
      <c r="O7" s="284" t="s">
        <v>177</v>
      </c>
      <c r="P7" s="285"/>
      <c r="Q7" s="285"/>
      <c r="R7" s="285"/>
      <c r="S7" s="286"/>
      <c r="T7" s="253"/>
      <c r="U7" s="254"/>
      <c r="V7" s="257"/>
      <c r="W7" s="258"/>
      <c r="X7" s="258"/>
      <c r="Y7" s="258"/>
      <c r="Z7" s="258"/>
      <c r="AA7" s="258"/>
      <c r="AB7" s="258"/>
      <c r="AC7" s="254"/>
      <c r="AD7" s="257"/>
      <c r="AE7" s="254"/>
      <c r="AF7" s="284" t="s">
        <v>177</v>
      </c>
      <c r="AG7" s="285"/>
      <c r="AH7" s="285"/>
      <c r="AI7" s="285"/>
      <c r="AJ7" s="296"/>
    </row>
    <row r="8" spans="1:36" ht="22.5" customHeight="1" x14ac:dyDescent="0.15">
      <c r="A8" s="68">
        <v>1</v>
      </c>
      <c r="C8" s="251" t="str">
        <f>$A8&amp;"A"</f>
        <v>1A</v>
      </c>
      <c r="D8" s="252"/>
      <c r="E8" s="255" t="str">
        <f>IF(VLOOKUP($C8,'個人戦入力シート '!$F$11:$AQ$40,2,0)="","",VLOOKUP($C8,'個人戦入力シート '!$F$11:$AQ$40,2,0))</f>
        <v/>
      </c>
      <c r="F8" s="256"/>
      <c r="G8" s="256"/>
      <c r="H8" s="256"/>
      <c r="I8" s="256"/>
      <c r="J8" s="256"/>
      <c r="K8" s="256"/>
      <c r="L8" s="252"/>
      <c r="M8" s="264" t="str">
        <f>IF(VLOOKUP($C8,'個人戦入力シート '!$F$11:$AQ$40,12,0)="","",VLOOKUP($C8,'個人戦入力シート '!$F$11:$AQ$40,12,0))</f>
        <v/>
      </c>
      <c r="N8" s="265"/>
      <c r="O8" s="255" t="str">
        <f>IF(VLOOKUP($C8,'個人戦入力シート '!$F$11:$AQ$40,38,0)="","",VLOOKUP($C8,'個人戦入力シート '!$F$11:$AQ$40,38,0))</f>
        <v/>
      </c>
      <c r="P8" s="256"/>
      <c r="Q8" s="256"/>
      <c r="R8" s="256"/>
      <c r="S8" s="267"/>
      <c r="T8" s="251" t="str">
        <f>$A8&amp;"B"</f>
        <v>1B</v>
      </c>
      <c r="U8" s="252"/>
      <c r="V8" s="255" t="str">
        <f>IF(VLOOKUP($T8,'個人戦入力シート '!$F$11:$AQ$40,2,0)="","",VLOOKUP($T8,'個人戦入力シート '!$F$11:$AQ$40,2,0))</f>
        <v/>
      </c>
      <c r="W8" s="256"/>
      <c r="X8" s="256"/>
      <c r="Y8" s="256"/>
      <c r="Z8" s="256"/>
      <c r="AA8" s="256"/>
      <c r="AB8" s="256"/>
      <c r="AC8" s="252"/>
      <c r="AD8" s="264" t="str">
        <f>IF(VLOOKUP($T8,'個人戦入力シート '!$F$11:$AQ$40,12,0)="","",VLOOKUP($T8,'個人戦入力シート '!$F$11:$AQ$40,12,0))</f>
        <v/>
      </c>
      <c r="AE8" s="265"/>
      <c r="AF8" s="255" t="str">
        <f>IF(VLOOKUP($T8,'個人戦入力シート '!$F$11:$AQ$40,38,0)="","",VLOOKUP($T8,'個人戦入力シート '!$F$11:$AQ$40,38,0))</f>
        <v/>
      </c>
      <c r="AG8" s="256"/>
      <c r="AH8" s="256"/>
      <c r="AI8" s="256"/>
      <c r="AJ8" s="267"/>
    </row>
    <row r="9" spans="1:36" ht="22.5" customHeight="1" x14ac:dyDescent="0.15">
      <c r="A9" s="68"/>
      <c r="C9" s="259"/>
      <c r="D9" s="260"/>
      <c r="E9" s="261"/>
      <c r="F9" s="262"/>
      <c r="G9" s="262"/>
      <c r="H9" s="262"/>
      <c r="I9" s="262"/>
      <c r="J9" s="262"/>
      <c r="K9" s="262"/>
      <c r="L9" s="263"/>
      <c r="M9" s="266"/>
      <c r="N9" s="260"/>
      <c r="O9" s="268" t="str">
        <f>IF(VLOOKUP($C8,'個人戦入力シート '!$F$11:$AQ$40,14,0)="","",VLOOKUP($C8,'個人戦入力シート '!$F$11:$AQ$40,14,0))</f>
        <v/>
      </c>
      <c r="P9" s="269"/>
      <c r="Q9" s="269"/>
      <c r="R9" s="269"/>
      <c r="S9" s="270"/>
      <c r="T9" s="259"/>
      <c r="U9" s="260"/>
      <c r="V9" s="261"/>
      <c r="W9" s="262"/>
      <c r="X9" s="262"/>
      <c r="Y9" s="262"/>
      <c r="Z9" s="262"/>
      <c r="AA9" s="262"/>
      <c r="AB9" s="262"/>
      <c r="AC9" s="263"/>
      <c r="AD9" s="266"/>
      <c r="AE9" s="260"/>
      <c r="AF9" s="268" t="str">
        <f>IF(VLOOKUP($T8,'個人戦入力シート '!$F$11:$AQ$40,14,0)="","",VLOOKUP($T8,'個人戦入力シート '!$F$11:$AQ$40,14,0))</f>
        <v/>
      </c>
      <c r="AG9" s="269"/>
      <c r="AH9" s="269"/>
      <c r="AI9" s="269"/>
      <c r="AJ9" s="270"/>
    </row>
    <row r="10" spans="1:36" ht="22.5" customHeight="1" x14ac:dyDescent="0.15">
      <c r="A10" s="68">
        <v>2</v>
      </c>
      <c r="C10" s="271" t="str">
        <f t="shared" ref="C10" si="0">$A10&amp;"A"</f>
        <v>2A</v>
      </c>
      <c r="D10" s="265"/>
      <c r="E10" s="264" t="str">
        <f>IF(VLOOKUP($C10,'個人戦入力シート '!$F$11:$AQ$40,2,0)="","",VLOOKUP($C10,'個人戦入力シート '!$F$11:$AQ$40,2,0))</f>
        <v/>
      </c>
      <c r="F10" s="272"/>
      <c r="G10" s="272"/>
      <c r="H10" s="272"/>
      <c r="I10" s="272"/>
      <c r="J10" s="272"/>
      <c r="K10" s="272"/>
      <c r="L10" s="265"/>
      <c r="M10" s="264" t="str">
        <f>IF(VLOOKUP($C10,'個人戦入力シート '!$F$11:$AQ$40,12,0)="","",VLOOKUP($C10,'個人戦入力シート '!$F$11:$AQ$40,12,0))</f>
        <v/>
      </c>
      <c r="N10" s="265"/>
      <c r="O10" s="264" t="str">
        <f>IF(VLOOKUP($C10,'個人戦入力シート '!$F$11:$AQ$40,38,0)="","",VLOOKUP($C10,'個人戦入力シート '!$F$11:$AQ$40,38,0))</f>
        <v/>
      </c>
      <c r="P10" s="272"/>
      <c r="Q10" s="272"/>
      <c r="R10" s="272"/>
      <c r="S10" s="274"/>
      <c r="T10" s="271" t="str">
        <f>$A10&amp;"B"</f>
        <v>2B</v>
      </c>
      <c r="U10" s="265"/>
      <c r="V10" s="264" t="str">
        <f>IF(VLOOKUP($T10,'個人戦入力シート '!$F$11:$AQ$40,2,0)="","",VLOOKUP($T10,'個人戦入力シート '!$F$11:$AQ$40,2,0))</f>
        <v/>
      </c>
      <c r="W10" s="272"/>
      <c r="X10" s="272"/>
      <c r="Y10" s="272"/>
      <c r="Z10" s="272"/>
      <c r="AA10" s="272"/>
      <c r="AB10" s="272"/>
      <c r="AC10" s="265"/>
      <c r="AD10" s="264" t="str">
        <f>IF(VLOOKUP($T10,'個人戦入力シート '!$F$11:$AQ$40,12,0)="","",VLOOKUP($T10,'個人戦入力シート '!$F$11:$AQ$40,12,0))</f>
        <v/>
      </c>
      <c r="AE10" s="265"/>
      <c r="AF10" s="264" t="str">
        <f>IF(VLOOKUP($T10,'個人戦入力シート '!$F$11:$AQ$40,38,0)="","",VLOOKUP($T10,'個人戦入力シート '!$F$11:$AQ$40,38,0))</f>
        <v/>
      </c>
      <c r="AG10" s="272"/>
      <c r="AH10" s="272"/>
      <c r="AI10" s="272"/>
      <c r="AJ10" s="274"/>
    </row>
    <row r="11" spans="1:36" ht="22.5" customHeight="1" x14ac:dyDescent="0.15">
      <c r="A11" s="68"/>
      <c r="C11" s="259"/>
      <c r="D11" s="260"/>
      <c r="E11" s="266"/>
      <c r="F11" s="273"/>
      <c r="G11" s="273"/>
      <c r="H11" s="273"/>
      <c r="I11" s="273"/>
      <c r="J11" s="273"/>
      <c r="K11" s="273"/>
      <c r="L11" s="260"/>
      <c r="M11" s="266"/>
      <c r="N11" s="260"/>
      <c r="O11" s="275" t="str">
        <f>IF(VLOOKUP($C10,'個人戦入力シート '!$F$11:$AQ$40,14,0)="","",VLOOKUP($C10,'個人戦入力シート '!$F$11:$AQ$40,14,0))</f>
        <v/>
      </c>
      <c r="P11" s="276"/>
      <c r="Q11" s="276"/>
      <c r="R11" s="276"/>
      <c r="S11" s="277"/>
      <c r="T11" s="259"/>
      <c r="U11" s="260"/>
      <c r="V11" s="266"/>
      <c r="W11" s="273"/>
      <c r="X11" s="273"/>
      <c r="Y11" s="273"/>
      <c r="Z11" s="273"/>
      <c r="AA11" s="273"/>
      <c r="AB11" s="273"/>
      <c r="AC11" s="260"/>
      <c r="AD11" s="266"/>
      <c r="AE11" s="260"/>
      <c r="AF11" s="275" t="str">
        <f>IF(VLOOKUP($T10,'個人戦入力シート '!$F$11:$AQ$40,14,0)="","",VLOOKUP($T10,'個人戦入力シート '!$F$11:$AQ$40,14,0))</f>
        <v/>
      </c>
      <c r="AG11" s="276"/>
      <c r="AH11" s="276"/>
      <c r="AI11" s="276"/>
      <c r="AJ11" s="277"/>
    </row>
    <row r="12" spans="1:36" ht="22.5" customHeight="1" x14ac:dyDescent="0.15">
      <c r="A12" s="68">
        <v>3</v>
      </c>
      <c r="C12" s="271" t="str">
        <f t="shared" ref="C12" si="1">$A12&amp;"A"</f>
        <v>3A</v>
      </c>
      <c r="D12" s="265"/>
      <c r="E12" s="264" t="str">
        <f>IF(VLOOKUP($C12,'個人戦入力シート '!$F$11:$AQ$40,2,0)="","",VLOOKUP($C12,'個人戦入力シート '!$F$11:$AQ$40,2,0))</f>
        <v/>
      </c>
      <c r="F12" s="272"/>
      <c r="G12" s="272"/>
      <c r="H12" s="272"/>
      <c r="I12" s="272"/>
      <c r="J12" s="272"/>
      <c r="K12" s="272"/>
      <c r="L12" s="265"/>
      <c r="M12" s="264" t="str">
        <f>IF(VLOOKUP($C12,'個人戦入力シート '!$F$11:$AQ$40,12,0)="","",VLOOKUP($C12,'個人戦入力シート '!$F$11:$AQ$40,12,0))</f>
        <v/>
      </c>
      <c r="N12" s="265"/>
      <c r="O12" s="278" t="str">
        <f>IF(VLOOKUP($C12,'個人戦入力シート '!$F$11:$AQ$40,38,0)="","",VLOOKUP($C12,'個人戦入力シート '!$F$11:$AQ$40,38,0))</f>
        <v/>
      </c>
      <c r="P12" s="279"/>
      <c r="Q12" s="279"/>
      <c r="R12" s="279"/>
      <c r="S12" s="280"/>
      <c r="T12" s="271" t="str">
        <f>$A12&amp;"B"</f>
        <v>3B</v>
      </c>
      <c r="U12" s="265"/>
      <c r="V12" s="264" t="str">
        <f>IF(VLOOKUP($T12,'個人戦入力シート '!$F$11:$AQ$40,2,0)="","",VLOOKUP($T12,'個人戦入力シート '!$F$11:$AQ$40,2,0))</f>
        <v/>
      </c>
      <c r="W12" s="272"/>
      <c r="X12" s="272"/>
      <c r="Y12" s="272"/>
      <c r="Z12" s="272"/>
      <c r="AA12" s="272"/>
      <c r="AB12" s="272"/>
      <c r="AC12" s="265"/>
      <c r="AD12" s="264" t="str">
        <f>IF(VLOOKUP($T12,'個人戦入力シート '!$F$11:$AQ$40,12,0)="","",VLOOKUP($T12,'個人戦入力シート '!$F$11:$AQ$40,12,0))</f>
        <v/>
      </c>
      <c r="AE12" s="265"/>
      <c r="AF12" s="261" t="str">
        <f>IF(VLOOKUP($T12,'個人戦入力シート '!$F$11:$AQ$40,38,0)="","",VLOOKUP($T12,'個人戦入力シート '!$F$11:$AQ$40,38,0))</f>
        <v/>
      </c>
      <c r="AG12" s="281"/>
      <c r="AH12" s="281"/>
      <c r="AI12" s="281"/>
      <c r="AJ12" s="282"/>
    </row>
    <row r="13" spans="1:36" ht="22.5" customHeight="1" x14ac:dyDescent="0.15">
      <c r="A13" s="68"/>
      <c r="C13" s="259"/>
      <c r="D13" s="260"/>
      <c r="E13" s="266"/>
      <c r="F13" s="273"/>
      <c r="G13" s="273"/>
      <c r="H13" s="273"/>
      <c r="I13" s="273"/>
      <c r="J13" s="273"/>
      <c r="K13" s="273"/>
      <c r="L13" s="260"/>
      <c r="M13" s="266"/>
      <c r="N13" s="260"/>
      <c r="O13" s="266" t="str">
        <f>IF(VLOOKUP($C12,'個人戦入力シート '!$F$11:$AQ$40,14,0)="","",VLOOKUP($C12,'個人戦入力シート '!$F$11:$AQ$40,14,0))</f>
        <v/>
      </c>
      <c r="P13" s="273"/>
      <c r="Q13" s="273"/>
      <c r="R13" s="273"/>
      <c r="S13" s="283"/>
      <c r="T13" s="259"/>
      <c r="U13" s="260"/>
      <c r="V13" s="266"/>
      <c r="W13" s="273"/>
      <c r="X13" s="273"/>
      <c r="Y13" s="273"/>
      <c r="Z13" s="273"/>
      <c r="AA13" s="273"/>
      <c r="AB13" s="273"/>
      <c r="AC13" s="260"/>
      <c r="AD13" s="266"/>
      <c r="AE13" s="260"/>
      <c r="AF13" s="268" t="str">
        <f>IF(VLOOKUP($T12,'個人戦入力シート '!$F$11:$AQ$40,14,0)="","",VLOOKUP($T12,'個人戦入力シート '!$F$11:$AQ$40,14,0))</f>
        <v/>
      </c>
      <c r="AG13" s="269"/>
      <c r="AH13" s="269"/>
      <c r="AI13" s="269"/>
      <c r="AJ13" s="270"/>
    </row>
    <row r="14" spans="1:36" ht="22.5" customHeight="1" x14ac:dyDescent="0.15">
      <c r="A14" s="68">
        <v>4</v>
      </c>
      <c r="C14" s="271" t="str">
        <f t="shared" ref="C14" si="2">$A14&amp;"A"</f>
        <v>4A</v>
      </c>
      <c r="D14" s="265"/>
      <c r="E14" s="264" t="str">
        <f>IF(VLOOKUP($C14,'個人戦入力シート '!$F$11:$AQ$40,2,0)="","",VLOOKUP($C14,'個人戦入力シート '!$F$11:$AQ$40,2,0))</f>
        <v/>
      </c>
      <c r="F14" s="272"/>
      <c r="G14" s="272"/>
      <c r="H14" s="272"/>
      <c r="I14" s="272"/>
      <c r="J14" s="272"/>
      <c r="K14" s="272"/>
      <c r="L14" s="265"/>
      <c r="M14" s="264" t="str">
        <f>IF(VLOOKUP($C14,'個人戦入力シート '!$F$11:$AQ$40,12,0)="","",VLOOKUP($C14,'個人戦入力シート '!$F$11:$AQ$40,12,0))</f>
        <v/>
      </c>
      <c r="N14" s="265"/>
      <c r="O14" s="264" t="str">
        <f>IF(VLOOKUP($C14,'個人戦入力シート '!$F$11:$AQ$40,38,0)="","",VLOOKUP($C14,'個人戦入力シート '!$F$11:$AQ$40,38,0))</f>
        <v/>
      </c>
      <c r="P14" s="272"/>
      <c r="Q14" s="272"/>
      <c r="R14" s="272"/>
      <c r="S14" s="274"/>
      <c r="T14" s="271" t="str">
        <f>$A14&amp;"B"</f>
        <v>4B</v>
      </c>
      <c r="U14" s="265"/>
      <c r="V14" s="264" t="str">
        <f>IF(VLOOKUP($T14,'個人戦入力シート '!$F$11:$AQ$40,2,0)="","",VLOOKUP($T14,'個人戦入力シート '!$F$11:$AQ$40,2,0))</f>
        <v/>
      </c>
      <c r="W14" s="272"/>
      <c r="X14" s="272"/>
      <c r="Y14" s="272"/>
      <c r="Z14" s="272"/>
      <c r="AA14" s="272"/>
      <c r="AB14" s="272"/>
      <c r="AC14" s="265"/>
      <c r="AD14" s="264" t="str">
        <f>IF(VLOOKUP($T14,'個人戦入力シート '!$F$11:$AQ$40,12,0)="","",VLOOKUP($T14,'個人戦入力シート '!$F$11:$AQ$40,12,0))</f>
        <v/>
      </c>
      <c r="AE14" s="265"/>
      <c r="AF14" s="264" t="str">
        <f>IF(VLOOKUP($T14,'個人戦入力シート '!$F$11:$AQ$40,38,0)="","",VLOOKUP($T14,'個人戦入力シート '!$F$11:$AQ$40,38,0))</f>
        <v/>
      </c>
      <c r="AG14" s="272"/>
      <c r="AH14" s="272"/>
      <c r="AI14" s="272"/>
      <c r="AJ14" s="274"/>
    </row>
    <row r="15" spans="1:36" ht="22.5" customHeight="1" x14ac:dyDescent="0.15">
      <c r="A15" s="68"/>
      <c r="C15" s="259"/>
      <c r="D15" s="260"/>
      <c r="E15" s="266"/>
      <c r="F15" s="273"/>
      <c r="G15" s="273"/>
      <c r="H15" s="273"/>
      <c r="I15" s="273"/>
      <c r="J15" s="273"/>
      <c r="K15" s="273"/>
      <c r="L15" s="260"/>
      <c r="M15" s="266"/>
      <c r="N15" s="260"/>
      <c r="O15" s="275" t="str">
        <f>IF(VLOOKUP($C14,'個人戦入力シート '!$F$11:$AQ$40,14,0)="","",VLOOKUP($C14,'個人戦入力シート '!$F$11:$AQ$40,14,0))</f>
        <v/>
      </c>
      <c r="P15" s="276"/>
      <c r="Q15" s="276"/>
      <c r="R15" s="276"/>
      <c r="S15" s="277"/>
      <c r="T15" s="259"/>
      <c r="U15" s="260"/>
      <c r="V15" s="266"/>
      <c r="W15" s="273"/>
      <c r="X15" s="273"/>
      <c r="Y15" s="273"/>
      <c r="Z15" s="273"/>
      <c r="AA15" s="273"/>
      <c r="AB15" s="273"/>
      <c r="AC15" s="260"/>
      <c r="AD15" s="266"/>
      <c r="AE15" s="260"/>
      <c r="AF15" s="275" t="str">
        <f>IF(VLOOKUP($T14,'個人戦入力シート '!$F$11:$AQ$40,14,0)="","",VLOOKUP($T14,'個人戦入力シート '!$F$11:$AQ$40,14,0))</f>
        <v/>
      </c>
      <c r="AG15" s="276"/>
      <c r="AH15" s="276"/>
      <c r="AI15" s="276"/>
      <c r="AJ15" s="277"/>
    </row>
    <row r="16" spans="1:36" ht="22.5" customHeight="1" x14ac:dyDescent="0.15">
      <c r="A16" s="68">
        <v>5</v>
      </c>
      <c r="C16" s="271" t="str">
        <f t="shared" ref="C16" si="3">$A16&amp;"A"</f>
        <v>5A</v>
      </c>
      <c r="D16" s="265"/>
      <c r="E16" s="264" t="str">
        <f>IF(VLOOKUP($C16,'個人戦入力シート '!$F$11:$AQ$40,2,0)="","",VLOOKUP($C16,'個人戦入力シート '!$F$11:$AQ$40,2,0))</f>
        <v/>
      </c>
      <c r="F16" s="272"/>
      <c r="G16" s="272"/>
      <c r="H16" s="272"/>
      <c r="I16" s="272"/>
      <c r="J16" s="272"/>
      <c r="K16" s="272"/>
      <c r="L16" s="265"/>
      <c r="M16" s="264" t="str">
        <f>IF(VLOOKUP($C16,'個人戦入力シート '!$F$11:$AQ$40,12,0)="","",VLOOKUP($C16,'個人戦入力シート '!$F$11:$AQ$40,12,0))</f>
        <v/>
      </c>
      <c r="N16" s="265"/>
      <c r="O16" s="278" t="str">
        <f>IF(VLOOKUP($C16,'個人戦入力シート '!$F$11:$AQ$40,38,0)="","",VLOOKUP($C16,'個人戦入力シート '!$F$11:$AQ$40,38,0))</f>
        <v/>
      </c>
      <c r="P16" s="279"/>
      <c r="Q16" s="279"/>
      <c r="R16" s="279"/>
      <c r="S16" s="280"/>
      <c r="T16" s="271" t="str">
        <f>$A16&amp;"B"</f>
        <v>5B</v>
      </c>
      <c r="U16" s="265"/>
      <c r="V16" s="264" t="str">
        <f>IF(VLOOKUP($T16,'個人戦入力シート '!$F$11:$AQ$40,2,0)="","",VLOOKUP($T16,'個人戦入力シート '!$F$11:$AQ$40,2,0))</f>
        <v/>
      </c>
      <c r="W16" s="272"/>
      <c r="X16" s="272"/>
      <c r="Y16" s="272"/>
      <c r="Z16" s="272"/>
      <c r="AA16" s="272"/>
      <c r="AB16" s="272"/>
      <c r="AC16" s="265"/>
      <c r="AD16" s="264" t="str">
        <f>IF(VLOOKUP($T16,'個人戦入力シート '!$F$11:$AQ$40,12,0)="","",VLOOKUP($T16,'個人戦入力シート '!$F$11:$AQ$40,12,0))</f>
        <v/>
      </c>
      <c r="AE16" s="265"/>
      <c r="AF16" s="261" t="str">
        <f>IF(VLOOKUP($T16,'個人戦入力シート '!$F$11:$AQ$40,38,0)="","",VLOOKUP($T16,'個人戦入力シート '!$F$11:$AQ$40,38,0))</f>
        <v/>
      </c>
      <c r="AG16" s="281"/>
      <c r="AH16" s="281"/>
      <c r="AI16" s="281"/>
      <c r="AJ16" s="282"/>
    </row>
    <row r="17" spans="1:36" ht="22.5" customHeight="1" x14ac:dyDescent="0.15">
      <c r="A17" s="68"/>
      <c r="C17" s="259"/>
      <c r="D17" s="260"/>
      <c r="E17" s="266"/>
      <c r="F17" s="273"/>
      <c r="G17" s="273"/>
      <c r="H17" s="273"/>
      <c r="I17" s="273"/>
      <c r="J17" s="273"/>
      <c r="K17" s="273"/>
      <c r="L17" s="260"/>
      <c r="M17" s="266"/>
      <c r="N17" s="260"/>
      <c r="O17" s="266" t="str">
        <f>IF(VLOOKUP($C16,'個人戦入力シート '!$F$11:$AQ$40,14,0)="","",VLOOKUP($C16,'個人戦入力シート '!$F$11:$AQ$40,14,0))</f>
        <v/>
      </c>
      <c r="P17" s="273"/>
      <c r="Q17" s="273"/>
      <c r="R17" s="273"/>
      <c r="S17" s="283"/>
      <c r="T17" s="259"/>
      <c r="U17" s="260"/>
      <c r="V17" s="266"/>
      <c r="W17" s="273"/>
      <c r="X17" s="273"/>
      <c r="Y17" s="273"/>
      <c r="Z17" s="273"/>
      <c r="AA17" s="273"/>
      <c r="AB17" s="273"/>
      <c r="AC17" s="260"/>
      <c r="AD17" s="266"/>
      <c r="AE17" s="260"/>
      <c r="AF17" s="268" t="str">
        <f>IF(VLOOKUP($T16,'個人戦入力シート '!$F$11:$AQ$40,14,0)="","",VLOOKUP($T16,'個人戦入力シート '!$F$11:$AQ$40,14,0))</f>
        <v/>
      </c>
      <c r="AG17" s="269"/>
      <c r="AH17" s="269"/>
      <c r="AI17" s="269"/>
      <c r="AJ17" s="270"/>
    </row>
    <row r="18" spans="1:36" ht="22.5" customHeight="1" x14ac:dyDescent="0.15">
      <c r="A18" s="68">
        <v>6</v>
      </c>
      <c r="C18" s="271" t="str">
        <f t="shared" ref="C18" si="4">$A18&amp;"A"</f>
        <v>6A</v>
      </c>
      <c r="D18" s="265"/>
      <c r="E18" s="264" t="str">
        <f>IF(VLOOKUP($C18,'個人戦入力シート '!$F$11:$AQ$40,2,0)="","",VLOOKUP($C18,'個人戦入力シート '!$F$11:$AQ$40,2,0))</f>
        <v/>
      </c>
      <c r="F18" s="272"/>
      <c r="G18" s="272"/>
      <c r="H18" s="272"/>
      <c r="I18" s="272"/>
      <c r="J18" s="272"/>
      <c r="K18" s="272"/>
      <c r="L18" s="265"/>
      <c r="M18" s="264" t="str">
        <f>IF(VLOOKUP($C18,'個人戦入力シート '!$F$11:$AQ$40,12,0)="","",VLOOKUP($C18,'個人戦入力シート '!$F$11:$AQ$40,12,0))</f>
        <v/>
      </c>
      <c r="N18" s="265"/>
      <c r="O18" s="264" t="str">
        <f>IF(VLOOKUP($C18,'個人戦入力シート '!$F$11:$AQ$40,38,0)="","",VLOOKUP($C18,'個人戦入力シート '!$F$11:$AQ$40,38,0))</f>
        <v/>
      </c>
      <c r="P18" s="272"/>
      <c r="Q18" s="272"/>
      <c r="R18" s="272"/>
      <c r="S18" s="274"/>
      <c r="T18" s="271" t="str">
        <f>$A18&amp;"B"</f>
        <v>6B</v>
      </c>
      <c r="U18" s="265"/>
      <c r="V18" s="264" t="str">
        <f>IF(VLOOKUP($T18,'個人戦入力シート '!$F$11:$AQ$40,2,0)="","",VLOOKUP($T18,'個人戦入力シート '!$F$11:$AQ$40,2,0))</f>
        <v/>
      </c>
      <c r="W18" s="272"/>
      <c r="X18" s="272"/>
      <c r="Y18" s="272"/>
      <c r="Z18" s="272"/>
      <c r="AA18" s="272"/>
      <c r="AB18" s="272"/>
      <c r="AC18" s="265"/>
      <c r="AD18" s="264" t="str">
        <f>IF(VLOOKUP($T18,'個人戦入力シート '!$F$11:$AQ$40,12,0)="","",VLOOKUP($T18,'個人戦入力シート '!$F$11:$AQ$40,12,0))</f>
        <v/>
      </c>
      <c r="AE18" s="265"/>
      <c r="AF18" s="264" t="str">
        <f>IF(VLOOKUP($T18,'個人戦入力シート '!$F$11:$AQ$40,38,0)="","",VLOOKUP($T18,'個人戦入力シート '!$F$11:$AQ$40,38,0))</f>
        <v/>
      </c>
      <c r="AG18" s="272"/>
      <c r="AH18" s="272"/>
      <c r="AI18" s="272"/>
      <c r="AJ18" s="274"/>
    </row>
    <row r="19" spans="1:36" ht="22.5" customHeight="1" x14ac:dyDescent="0.15">
      <c r="A19" s="68"/>
      <c r="C19" s="259"/>
      <c r="D19" s="260"/>
      <c r="E19" s="266"/>
      <c r="F19" s="273"/>
      <c r="G19" s="273"/>
      <c r="H19" s="273"/>
      <c r="I19" s="273"/>
      <c r="J19" s="273"/>
      <c r="K19" s="273"/>
      <c r="L19" s="260"/>
      <c r="M19" s="266"/>
      <c r="N19" s="260"/>
      <c r="O19" s="275" t="str">
        <f>IF(VLOOKUP($C18,'個人戦入力シート '!$F$11:$AQ$40,14,0)="","",VLOOKUP($C18,'個人戦入力シート '!$F$11:$AQ$40,14,0))</f>
        <v/>
      </c>
      <c r="P19" s="276"/>
      <c r="Q19" s="276"/>
      <c r="R19" s="276"/>
      <c r="S19" s="277"/>
      <c r="T19" s="259"/>
      <c r="U19" s="260"/>
      <c r="V19" s="266"/>
      <c r="W19" s="273"/>
      <c r="X19" s="273"/>
      <c r="Y19" s="273"/>
      <c r="Z19" s="273"/>
      <c r="AA19" s="273"/>
      <c r="AB19" s="273"/>
      <c r="AC19" s="260"/>
      <c r="AD19" s="266"/>
      <c r="AE19" s="260"/>
      <c r="AF19" s="275" t="str">
        <f>IF(VLOOKUP($T18,'個人戦入力シート '!$F$11:$AQ$40,14,0)="","",VLOOKUP($T18,'個人戦入力シート '!$F$11:$AQ$40,14,0))</f>
        <v/>
      </c>
      <c r="AG19" s="276"/>
      <c r="AH19" s="276"/>
      <c r="AI19" s="276"/>
      <c r="AJ19" s="277"/>
    </row>
    <row r="20" spans="1:36" ht="22.5" customHeight="1" x14ac:dyDescent="0.15">
      <c r="A20" s="68">
        <v>7</v>
      </c>
      <c r="C20" s="271" t="str">
        <f t="shared" ref="C20" si="5">$A20&amp;"A"</f>
        <v>7A</v>
      </c>
      <c r="D20" s="265"/>
      <c r="E20" s="264" t="str">
        <f>IF(VLOOKUP($C20,'個人戦入力シート '!$F$11:$AQ$40,2,0)="","",VLOOKUP($C20,'個人戦入力シート '!$F$11:$AQ$40,2,0))</f>
        <v/>
      </c>
      <c r="F20" s="272"/>
      <c r="G20" s="272"/>
      <c r="H20" s="272"/>
      <c r="I20" s="272"/>
      <c r="J20" s="272"/>
      <c r="K20" s="272"/>
      <c r="L20" s="265"/>
      <c r="M20" s="264" t="str">
        <f>IF(VLOOKUP($C20,'個人戦入力シート '!$F$11:$AQ$40,12,0)="","",VLOOKUP($C20,'個人戦入力シート '!$F$11:$AQ$40,12,0))</f>
        <v/>
      </c>
      <c r="N20" s="265"/>
      <c r="O20" s="278" t="str">
        <f>IF(VLOOKUP($C20,'個人戦入力シート '!$F$11:$AQ$40,38,0)="","",VLOOKUP($C20,'個人戦入力シート '!$F$11:$AQ$40,38,0))</f>
        <v/>
      </c>
      <c r="P20" s="279"/>
      <c r="Q20" s="279"/>
      <c r="R20" s="279"/>
      <c r="S20" s="280"/>
      <c r="T20" s="271" t="str">
        <f>$A20&amp;"B"</f>
        <v>7B</v>
      </c>
      <c r="U20" s="265"/>
      <c r="V20" s="264" t="str">
        <f>IF(VLOOKUP($T20,'個人戦入力シート '!$F$11:$AQ$40,2,0)="","",VLOOKUP($T20,'個人戦入力シート '!$F$11:$AQ$40,2,0))</f>
        <v/>
      </c>
      <c r="W20" s="272"/>
      <c r="X20" s="272"/>
      <c r="Y20" s="272"/>
      <c r="Z20" s="272"/>
      <c r="AA20" s="272"/>
      <c r="AB20" s="272"/>
      <c r="AC20" s="265"/>
      <c r="AD20" s="264" t="str">
        <f>IF(VLOOKUP($T20,'個人戦入力シート '!$F$11:$AQ$40,12,0)="","",VLOOKUP($T20,'個人戦入力シート '!$F$11:$AQ$40,12,0))</f>
        <v/>
      </c>
      <c r="AE20" s="265"/>
      <c r="AF20" s="261" t="str">
        <f>IF(VLOOKUP($T20,'個人戦入力シート '!$F$11:$AQ$40,38,0)="","",VLOOKUP($T20,'個人戦入力シート '!$F$11:$AQ$40,38,0))</f>
        <v/>
      </c>
      <c r="AG20" s="281"/>
      <c r="AH20" s="281"/>
      <c r="AI20" s="281"/>
      <c r="AJ20" s="282"/>
    </row>
    <row r="21" spans="1:36" ht="22.5" customHeight="1" x14ac:dyDescent="0.15">
      <c r="A21" s="68"/>
      <c r="C21" s="259"/>
      <c r="D21" s="260"/>
      <c r="E21" s="266"/>
      <c r="F21" s="273"/>
      <c r="G21" s="273"/>
      <c r="H21" s="273"/>
      <c r="I21" s="273"/>
      <c r="J21" s="273"/>
      <c r="K21" s="273"/>
      <c r="L21" s="260"/>
      <c r="M21" s="266"/>
      <c r="N21" s="260"/>
      <c r="O21" s="266" t="str">
        <f>IF(VLOOKUP($C20,'個人戦入力シート '!$F$11:$AQ$40,14,0)="","",VLOOKUP($C20,'個人戦入力シート '!$F$11:$AQ$40,14,0))</f>
        <v/>
      </c>
      <c r="P21" s="273"/>
      <c r="Q21" s="273"/>
      <c r="R21" s="273"/>
      <c r="S21" s="283"/>
      <c r="T21" s="259"/>
      <c r="U21" s="260"/>
      <c r="V21" s="266"/>
      <c r="W21" s="273"/>
      <c r="X21" s="273"/>
      <c r="Y21" s="273"/>
      <c r="Z21" s="273"/>
      <c r="AA21" s="273"/>
      <c r="AB21" s="273"/>
      <c r="AC21" s="260"/>
      <c r="AD21" s="266"/>
      <c r="AE21" s="260"/>
      <c r="AF21" s="268" t="str">
        <f>IF(VLOOKUP($T20,'個人戦入力シート '!$F$11:$AQ$40,14,0)="","",VLOOKUP($T20,'個人戦入力シート '!$F$11:$AQ$40,14,0))</f>
        <v/>
      </c>
      <c r="AG21" s="269"/>
      <c r="AH21" s="269"/>
      <c r="AI21" s="269"/>
      <c r="AJ21" s="270"/>
    </row>
    <row r="22" spans="1:36" ht="22.5" customHeight="1" x14ac:dyDescent="0.15">
      <c r="A22" s="68">
        <v>8</v>
      </c>
      <c r="C22" s="271" t="str">
        <f t="shared" ref="C22" si="6">$A22&amp;"A"</f>
        <v>8A</v>
      </c>
      <c r="D22" s="265"/>
      <c r="E22" s="264" t="str">
        <f>IF(VLOOKUP($C22,'個人戦入力シート '!$F$11:$AQ$40,2,0)="","",VLOOKUP($C22,'個人戦入力シート '!$F$11:$AQ$40,2,0))</f>
        <v/>
      </c>
      <c r="F22" s="272"/>
      <c r="G22" s="272"/>
      <c r="H22" s="272"/>
      <c r="I22" s="272"/>
      <c r="J22" s="272"/>
      <c r="K22" s="272"/>
      <c r="L22" s="265"/>
      <c r="M22" s="264" t="str">
        <f>IF(VLOOKUP($C22,'個人戦入力シート '!$F$11:$AQ$40,12,0)="","",VLOOKUP($C22,'個人戦入力シート '!$F$11:$AQ$40,12,0))</f>
        <v/>
      </c>
      <c r="N22" s="265"/>
      <c r="O22" s="264" t="str">
        <f>IF(VLOOKUP($C22,'個人戦入力シート '!$F$11:$AQ$40,38,0)="","",VLOOKUP($C22,'個人戦入力シート '!$F$11:$AQ$40,38,0))</f>
        <v/>
      </c>
      <c r="P22" s="272"/>
      <c r="Q22" s="272"/>
      <c r="R22" s="272"/>
      <c r="S22" s="274"/>
      <c r="T22" s="271" t="str">
        <f>$A22&amp;"B"</f>
        <v>8B</v>
      </c>
      <c r="U22" s="265"/>
      <c r="V22" s="264" t="str">
        <f>IF(VLOOKUP($T22,'個人戦入力シート '!$F$11:$AQ$40,2,0)="","",VLOOKUP($T22,'個人戦入力シート '!$F$11:$AQ$40,2,0))</f>
        <v/>
      </c>
      <c r="W22" s="272"/>
      <c r="X22" s="272"/>
      <c r="Y22" s="272"/>
      <c r="Z22" s="272"/>
      <c r="AA22" s="272"/>
      <c r="AB22" s="272"/>
      <c r="AC22" s="265"/>
      <c r="AD22" s="264" t="str">
        <f>IF(VLOOKUP($T22,'個人戦入力シート '!$F$11:$AQ$40,12,0)="","",VLOOKUP($T22,'個人戦入力シート '!$F$11:$AQ$40,12,0))</f>
        <v/>
      </c>
      <c r="AE22" s="265"/>
      <c r="AF22" s="264" t="str">
        <f>IF(VLOOKUP($T22,'個人戦入力シート '!$F$11:$AQ$40,38,0)="","",VLOOKUP($T22,'個人戦入力シート '!$F$11:$AQ$40,38,0))</f>
        <v/>
      </c>
      <c r="AG22" s="272"/>
      <c r="AH22" s="272"/>
      <c r="AI22" s="272"/>
      <c r="AJ22" s="274"/>
    </row>
    <row r="23" spans="1:36" s="59" customFormat="1" ht="22.5" customHeight="1" x14ac:dyDescent="0.15">
      <c r="A23" s="68"/>
      <c r="C23" s="259"/>
      <c r="D23" s="260"/>
      <c r="E23" s="266"/>
      <c r="F23" s="273"/>
      <c r="G23" s="273"/>
      <c r="H23" s="273"/>
      <c r="I23" s="273"/>
      <c r="J23" s="273"/>
      <c r="K23" s="273"/>
      <c r="L23" s="260"/>
      <c r="M23" s="266"/>
      <c r="N23" s="260"/>
      <c r="O23" s="275" t="str">
        <f>IF(VLOOKUP($C22,'個人戦入力シート '!$F$11:$AQ$40,14,0)="","",VLOOKUP($C22,'個人戦入力シート '!$F$11:$AQ$40,14,0))</f>
        <v/>
      </c>
      <c r="P23" s="276"/>
      <c r="Q23" s="276"/>
      <c r="R23" s="276"/>
      <c r="S23" s="277"/>
      <c r="T23" s="259"/>
      <c r="U23" s="260"/>
      <c r="V23" s="266"/>
      <c r="W23" s="273"/>
      <c r="X23" s="273"/>
      <c r="Y23" s="273"/>
      <c r="Z23" s="273"/>
      <c r="AA23" s="273"/>
      <c r="AB23" s="273"/>
      <c r="AC23" s="260"/>
      <c r="AD23" s="266"/>
      <c r="AE23" s="260"/>
      <c r="AF23" s="275" t="str">
        <f>IF(VLOOKUP($T22,'個人戦入力シート '!$F$11:$AQ$40,14,0)="","",VLOOKUP($T22,'個人戦入力シート '!$F$11:$AQ$40,14,0))</f>
        <v/>
      </c>
      <c r="AG23" s="276"/>
      <c r="AH23" s="276"/>
      <c r="AI23" s="276"/>
      <c r="AJ23" s="277"/>
    </row>
    <row r="24" spans="1:36" s="59" customFormat="1" ht="22.5" customHeight="1" x14ac:dyDescent="0.15">
      <c r="A24" s="68">
        <v>9</v>
      </c>
      <c r="C24" s="271" t="str">
        <f t="shared" ref="C24" si="7">$A24&amp;"A"</f>
        <v>9A</v>
      </c>
      <c r="D24" s="265"/>
      <c r="E24" s="264" t="str">
        <f>IF(VLOOKUP($C24,'個人戦入力シート '!$F$11:$AQ$40,2,0)="","",VLOOKUP($C24,'個人戦入力シート '!$F$11:$AQ$40,2,0))</f>
        <v/>
      </c>
      <c r="F24" s="272"/>
      <c r="G24" s="272"/>
      <c r="H24" s="272"/>
      <c r="I24" s="272"/>
      <c r="J24" s="272"/>
      <c r="K24" s="272"/>
      <c r="L24" s="265"/>
      <c r="M24" s="264" t="str">
        <f>IF(VLOOKUP($C24,'個人戦入力シート '!$F$11:$AQ$40,12,0)="","",VLOOKUP($C24,'個人戦入力シート '!$F$11:$AQ$40,12,0))</f>
        <v/>
      </c>
      <c r="N24" s="265"/>
      <c r="O24" s="278" t="str">
        <f>IF(VLOOKUP($C24,'個人戦入力シート '!$F$11:$AQ$40,38,0)="","",VLOOKUP($C24,'個人戦入力シート '!$F$11:$AQ$40,38,0))</f>
        <v/>
      </c>
      <c r="P24" s="279"/>
      <c r="Q24" s="279"/>
      <c r="R24" s="279"/>
      <c r="S24" s="280"/>
      <c r="T24" s="271" t="str">
        <f>$A24&amp;"B"</f>
        <v>9B</v>
      </c>
      <c r="U24" s="265"/>
      <c r="V24" s="264" t="str">
        <f>IF(VLOOKUP($T24,'個人戦入力シート '!$F$11:$AQ$40,2,0)="","",VLOOKUP($T24,'個人戦入力シート '!$F$11:$AQ$40,2,0))</f>
        <v/>
      </c>
      <c r="W24" s="272"/>
      <c r="X24" s="272"/>
      <c r="Y24" s="272"/>
      <c r="Z24" s="272"/>
      <c r="AA24" s="272"/>
      <c r="AB24" s="272"/>
      <c r="AC24" s="265"/>
      <c r="AD24" s="264" t="str">
        <f>IF(VLOOKUP($T24,'個人戦入力シート '!$F$11:$AQ$40,12,0)="","",VLOOKUP($T24,'個人戦入力シート '!$F$11:$AQ$40,12,0))</f>
        <v/>
      </c>
      <c r="AE24" s="265"/>
      <c r="AF24" s="264" t="str">
        <f>IF(VLOOKUP($T24,'個人戦入力シート '!$F$11:$AQ$40,38,0)="","",VLOOKUP($T24,'個人戦入力シート '!$F$11:$AQ$40,38,0))</f>
        <v/>
      </c>
      <c r="AG24" s="272"/>
      <c r="AH24" s="272"/>
      <c r="AI24" s="272"/>
      <c r="AJ24" s="274"/>
    </row>
    <row r="25" spans="1:36" s="59" customFormat="1" ht="22.5" customHeight="1" x14ac:dyDescent="0.15">
      <c r="A25" s="68"/>
      <c r="C25" s="259"/>
      <c r="D25" s="260"/>
      <c r="E25" s="266"/>
      <c r="F25" s="273"/>
      <c r="G25" s="273"/>
      <c r="H25" s="273"/>
      <c r="I25" s="273"/>
      <c r="J25" s="273"/>
      <c r="K25" s="273"/>
      <c r="L25" s="260"/>
      <c r="M25" s="266"/>
      <c r="N25" s="260"/>
      <c r="O25" s="266" t="str">
        <f>IF(VLOOKUP($C24,'個人戦入力シート '!$F$11:$AQ$40,14,0)="","",VLOOKUP($C24,'個人戦入力シート '!$F$11:$AQ$40,14,0))</f>
        <v/>
      </c>
      <c r="P25" s="273"/>
      <c r="Q25" s="273"/>
      <c r="R25" s="273"/>
      <c r="S25" s="283"/>
      <c r="T25" s="259"/>
      <c r="U25" s="260"/>
      <c r="V25" s="266"/>
      <c r="W25" s="273"/>
      <c r="X25" s="273"/>
      <c r="Y25" s="273"/>
      <c r="Z25" s="273"/>
      <c r="AA25" s="273"/>
      <c r="AB25" s="273"/>
      <c r="AC25" s="260"/>
      <c r="AD25" s="266"/>
      <c r="AE25" s="260"/>
      <c r="AF25" s="275" t="str">
        <f>IF(VLOOKUP($T24,'個人戦入力シート '!$F$11:$AQ$40,14,0)="","",VLOOKUP($T24,'個人戦入力シート '!$F$11:$AQ$40,14,0))</f>
        <v/>
      </c>
      <c r="AG25" s="276"/>
      <c r="AH25" s="276"/>
      <c r="AI25" s="276"/>
      <c r="AJ25" s="277"/>
    </row>
    <row r="26" spans="1:36" s="59" customFormat="1" ht="22.5" customHeight="1" x14ac:dyDescent="0.15">
      <c r="A26" s="68">
        <v>10</v>
      </c>
      <c r="C26" s="271" t="str">
        <f t="shared" ref="C26" si="8">$A26&amp;"A"</f>
        <v>10A</v>
      </c>
      <c r="D26" s="265"/>
      <c r="E26" s="264" t="str">
        <f>IF(VLOOKUP($C26,'個人戦入力シート '!$F$11:$AQ$40,2,0)="","",VLOOKUP($C26,'個人戦入力シート '!$F$11:$AQ$40,2,0))</f>
        <v/>
      </c>
      <c r="F26" s="272"/>
      <c r="G26" s="272"/>
      <c r="H26" s="272"/>
      <c r="I26" s="272"/>
      <c r="J26" s="272"/>
      <c r="K26" s="272"/>
      <c r="L26" s="265"/>
      <c r="M26" s="264" t="str">
        <f>IF(VLOOKUP($C26,'個人戦入力シート '!$F$11:$AQ$40,12,0)="","",VLOOKUP($C26,'個人戦入力シート '!$F$11:$AQ$40,12,0))</f>
        <v/>
      </c>
      <c r="N26" s="265"/>
      <c r="O26" s="264" t="str">
        <f>IF(VLOOKUP($C26,'個人戦入力シート '!$F$11:$AQ$40,38,0)="","",VLOOKUP($C26,'個人戦入力シート '!$F$11:$AQ$40,38,0))</f>
        <v/>
      </c>
      <c r="P26" s="272"/>
      <c r="Q26" s="272"/>
      <c r="R26" s="272"/>
      <c r="S26" s="274"/>
      <c r="T26" s="271" t="str">
        <f>$A26&amp;"B"</f>
        <v>10B</v>
      </c>
      <c r="U26" s="265"/>
      <c r="V26" s="264" t="str">
        <f>IF(VLOOKUP($T26,'個人戦入力シート '!$F$11:$AQ$40,2,0)="","",VLOOKUP($T26,'個人戦入力シート '!$F$11:$AQ$40,2,0))</f>
        <v/>
      </c>
      <c r="W26" s="272"/>
      <c r="X26" s="272"/>
      <c r="Y26" s="272"/>
      <c r="Z26" s="272"/>
      <c r="AA26" s="272"/>
      <c r="AB26" s="272"/>
      <c r="AC26" s="265"/>
      <c r="AD26" s="264" t="str">
        <f>IF(VLOOKUP($T26,'個人戦入力シート '!$F$11:$AQ$40,12,0)="","",VLOOKUP($T26,'個人戦入力シート '!$F$11:$AQ$40,12,0))</f>
        <v/>
      </c>
      <c r="AE26" s="265"/>
      <c r="AF26" s="261" t="str">
        <f>IF(VLOOKUP($T26,'個人戦入力シート '!$F$11:$AQ$40,38,0)="","",VLOOKUP($T26,'個人戦入力シート '!$F$11:$AQ$40,38,0))</f>
        <v/>
      </c>
      <c r="AG26" s="281"/>
      <c r="AH26" s="281"/>
      <c r="AI26" s="281"/>
      <c r="AJ26" s="282"/>
    </row>
    <row r="27" spans="1:36" s="59" customFormat="1" ht="22.5" customHeight="1" x14ac:dyDescent="0.15">
      <c r="A27" s="68"/>
      <c r="C27" s="259"/>
      <c r="D27" s="260"/>
      <c r="E27" s="266"/>
      <c r="F27" s="273"/>
      <c r="G27" s="273"/>
      <c r="H27" s="273"/>
      <c r="I27" s="273"/>
      <c r="J27" s="273"/>
      <c r="K27" s="273"/>
      <c r="L27" s="260"/>
      <c r="M27" s="266"/>
      <c r="N27" s="260"/>
      <c r="O27" s="275" t="str">
        <f>IF(VLOOKUP($C26,'個人戦入力シート '!$F$11:$AQ$40,14,0)="","",VLOOKUP($C26,'個人戦入力シート '!$F$11:$AQ$40,14,0))</f>
        <v/>
      </c>
      <c r="P27" s="276"/>
      <c r="Q27" s="276"/>
      <c r="R27" s="276"/>
      <c r="S27" s="277"/>
      <c r="T27" s="259"/>
      <c r="U27" s="260"/>
      <c r="V27" s="266"/>
      <c r="W27" s="273"/>
      <c r="X27" s="273"/>
      <c r="Y27" s="273"/>
      <c r="Z27" s="273"/>
      <c r="AA27" s="273"/>
      <c r="AB27" s="273"/>
      <c r="AC27" s="260"/>
      <c r="AD27" s="266"/>
      <c r="AE27" s="260"/>
      <c r="AF27" s="268" t="str">
        <f>IF(VLOOKUP($T26,'個人戦入力シート '!$F$11:$AQ$40,14,0)="","",VLOOKUP($T26,'個人戦入力シート '!$F$11:$AQ$40,14,0))</f>
        <v/>
      </c>
      <c r="AG27" s="269"/>
      <c r="AH27" s="269"/>
      <c r="AI27" s="269"/>
      <c r="AJ27" s="270"/>
    </row>
    <row r="28" spans="1:36" s="59" customFormat="1" ht="22.5" customHeight="1" x14ac:dyDescent="0.15">
      <c r="A28" s="68">
        <v>11</v>
      </c>
      <c r="C28" s="271" t="str">
        <f t="shared" ref="C28" si="9">$A28&amp;"A"</f>
        <v>11A</v>
      </c>
      <c r="D28" s="265"/>
      <c r="E28" s="264" t="str">
        <f>IF(VLOOKUP($C28,'個人戦入力シート '!$F$11:$AQ$40,2,0)="","",VLOOKUP($C28,'個人戦入力シート '!$F$11:$AQ$40,2,0))</f>
        <v/>
      </c>
      <c r="F28" s="272"/>
      <c r="G28" s="272"/>
      <c r="H28" s="272"/>
      <c r="I28" s="272"/>
      <c r="J28" s="272"/>
      <c r="K28" s="272"/>
      <c r="L28" s="265"/>
      <c r="M28" s="264" t="str">
        <f>IF(VLOOKUP($C28,'個人戦入力シート '!$F$11:$AQ$40,12,0)="","",VLOOKUP($C28,'個人戦入力シート '!$F$11:$AQ$40,12,0))</f>
        <v/>
      </c>
      <c r="N28" s="265"/>
      <c r="O28" s="278" t="str">
        <f>IF(VLOOKUP($C28,'個人戦入力シート '!$F$11:$AQ$40,38,0)="","",VLOOKUP($C28,'個人戦入力シート '!$F$11:$AQ$40,38,0))</f>
        <v/>
      </c>
      <c r="P28" s="279"/>
      <c r="Q28" s="279"/>
      <c r="R28" s="279"/>
      <c r="S28" s="280"/>
      <c r="T28" s="271" t="str">
        <f>$A28&amp;"B"</f>
        <v>11B</v>
      </c>
      <c r="U28" s="265"/>
      <c r="V28" s="264" t="str">
        <f>IF(VLOOKUP($T28,'個人戦入力シート '!$F$11:$AQ$40,2,0)="","",VLOOKUP($T28,'個人戦入力シート '!$F$11:$AQ$40,2,0))</f>
        <v/>
      </c>
      <c r="W28" s="272"/>
      <c r="X28" s="272"/>
      <c r="Y28" s="272"/>
      <c r="Z28" s="272"/>
      <c r="AA28" s="272"/>
      <c r="AB28" s="272"/>
      <c r="AC28" s="265"/>
      <c r="AD28" s="264" t="str">
        <f>IF(VLOOKUP($T28,'個人戦入力シート '!$F$11:$AQ$40,12,0)="","",VLOOKUP($T28,'個人戦入力シート '!$F$11:$AQ$40,12,0))</f>
        <v/>
      </c>
      <c r="AE28" s="265"/>
      <c r="AF28" s="264" t="str">
        <f>IF(VLOOKUP($T28,'個人戦入力シート '!$F$11:$AQ$40,38,0)="","",VLOOKUP($T28,'個人戦入力シート '!$F$11:$AQ$40,38,0))</f>
        <v/>
      </c>
      <c r="AG28" s="272"/>
      <c r="AH28" s="272"/>
      <c r="AI28" s="272"/>
      <c r="AJ28" s="274"/>
    </row>
    <row r="29" spans="1:36" s="59" customFormat="1" ht="22.5" customHeight="1" x14ac:dyDescent="0.15">
      <c r="A29" s="68"/>
      <c r="C29" s="259"/>
      <c r="D29" s="260"/>
      <c r="E29" s="266"/>
      <c r="F29" s="273"/>
      <c r="G29" s="273"/>
      <c r="H29" s="273"/>
      <c r="I29" s="273"/>
      <c r="J29" s="273"/>
      <c r="K29" s="273"/>
      <c r="L29" s="260"/>
      <c r="M29" s="266"/>
      <c r="N29" s="260"/>
      <c r="O29" s="266" t="str">
        <f>IF(VLOOKUP($C28,'個人戦入力シート '!$F$11:$AQ$40,14,0)="","",VLOOKUP($C28,'個人戦入力シート '!$F$11:$AQ$40,14,0))</f>
        <v/>
      </c>
      <c r="P29" s="273"/>
      <c r="Q29" s="273"/>
      <c r="R29" s="273"/>
      <c r="S29" s="283"/>
      <c r="T29" s="259"/>
      <c r="U29" s="260"/>
      <c r="V29" s="266"/>
      <c r="W29" s="273"/>
      <c r="X29" s="273"/>
      <c r="Y29" s="273"/>
      <c r="Z29" s="273"/>
      <c r="AA29" s="273"/>
      <c r="AB29" s="273"/>
      <c r="AC29" s="260"/>
      <c r="AD29" s="266"/>
      <c r="AE29" s="260"/>
      <c r="AF29" s="275" t="str">
        <f>IF(VLOOKUP($T28,'個人戦入力シート '!$F$11:$AQ$40,14,0)="","",VLOOKUP($T28,'個人戦入力シート '!$F$11:$AQ$40,14,0))</f>
        <v/>
      </c>
      <c r="AG29" s="276"/>
      <c r="AH29" s="276"/>
      <c r="AI29" s="276"/>
      <c r="AJ29" s="277"/>
    </row>
    <row r="30" spans="1:36" s="59" customFormat="1" ht="22.5" customHeight="1" x14ac:dyDescent="0.15">
      <c r="A30" s="68">
        <v>12</v>
      </c>
      <c r="C30" s="271" t="str">
        <f t="shared" ref="C30" si="10">$A30&amp;"A"</f>
        <v>12A</v>
      </c>
      <c r="D30" s="265"/>
      <c r="E30" s="264" t="str">
        <f>IF(VLOOKUP($C30,'個人戦入力シート '!$F$11:$AQ$40,2,0)="","",VLOOKUP($C30,'個人戦入力シート '!$F$11:$AQ$40,2,0))</f>
        <v/>
      </c>
      <c r="F30" s="272"/>
      <c r="G30" s="272"/>
      <c r="H30" s="272"/>
      <c r="I30" s="272"/>
      <c r="J30" s="272"/>
      <c r="K30" s="272"/>
      <c r="L30" s="265"/>
      <c r="M30" s="264" t="str">
        <f>IF(VLOOKUP($C30,'個人戦入力シート '!$F$11:$AQ$40,12,0)="","",VLOOKUP($C30,'個人戦入力シート '!$F$11:$AQ$40,12,0))</f>
        <v/>
      </c>
      <c r="N30" s="265"/>
      <c r="O30" s="264" t="str">
        <f>IF(VLOOKUP($C30,'個人戦入力シート '!$F$11:$AQ$40,38,0)="","",VLOOKUP($C30,'個人戦入力シート '!$F$11:$AQ$40,38,0))</f>
        <v/>
      </c>
      <c r="P30" s="272"/>
      <c r="Q30" s="272"/>
      <c r="R30" s="272"/>
      <c r="S30" s="274"/>
      <c r="T30" s="271" t="str">
        <f>$A30&amp;"B"</f>
        <v>12B</v>
      </c>
      <c r="U30" s="265"/>
      <c r="V30" s="264" t="str">
        <f>IF(VLOOKUP($T30,'個人戦入力シート '!$F$11:$AQ$40,2,0)="","",VLOOKUP($T30,'個人戦入力シート '!$F$11:$AQ$40,2,0))</f>
        <v/>
      </c>
      <c r="W30" s="272"/>
      <c r="X30" s="272"/>
      <c r="Y30" s="272"/>
      <c r="Z30" s="272"/>
      <c r="AA30" s="272"/>
      <c r="AB30" s="272"/>
      <c r="AC30" s="265"/>
      <c r="AD30" s="264" t="str">
        <f>IF(VLOOKUP($T30,'個人戦入力シート '!$F$11:$AQ$40,12,0)="","",VLOOKUP($T30,'個人戦入力シート '!$F$11:$AQ$40,12,0))</f>
        <v/>
      </c>
      <c r="AE30" s="265"/>
      <c r="AF30" s="261" t="str">
        <f>IF(VLOOKUP($T30,'個人戦入力シート '!$F$11:$AQ$40,38,0)="","",VLOOKUP($T30,'個人戦入力シート '!$F$11:$AQ$40,38,0))</f>
        <v/>
      </c>
      <c r="AG30" s="281"/>
      <c r="AH30" s="281"/>
      <c r="AI30" s="281"/>
      <c r="AJ30" s="282"/>
    </row>
    <row r="31" spans="1:36" s="59" customFormat="1" ht="22.5" customHeight="1" x14ac:dyDescent="0.15">
      <c r="A31" s="68"/>
      <c r="C31" s="259"/>
      <c r="D31" s="260"/>
      <c r="E31" s="266"/>
      <c r="F31" s="273"/>
      <c r="G31" s="273"/>
      <c r="H31" s="273"/>
      <c r="I31" s="273"/>
      <c r="J31" s="273"/>
      <c r="K31" s="273"/>
      <c r="L31" s="260"/>
      <c r="M31" s="266"/>
      <c r="N31" s="260"/>
      <c r="O31" s="275" t="str">
        <f>IF(VLOOKUP($C30,'個人戦入力シート '!$F$11:$AQ$40,14,0)="","",VLOOKUP($C30,'個人戦入力シート '!$F$11:$AQ$40,14,0))</f>
        <v/>
      </c>
      <c r="P31" s="276"/>
      <c r="Q31" s="276"/>
      <c r="R31" s="276"/>
      <c r="S31" s="277"/>
      <c r="T31" s="259"/>
      <c r="U31" s="260"/>
      <c r="V31" s="266"/>
      <c r="W31" s="273"/>
      <c r="X31" s="273"/>
      <c r="Y31" s="273"/>
      <c r="Z31" s="273"/>
      <c r="AA31" s="273"/>
      <c r="AB31" s="273"/>
      <c r="AC31" s="260"/>
      <c r="AD31" s="266"/>
      <c r="AE31" s="260"/>
      <c r="AF31" s="268" t="str">
        <f>IF(VLOOKUP($T30,'個人戦入力シート '!$F$11:$AQ$40,14,0)="","",VLOOKUP($T30,'個人戦入力シート '!$F$11:$AQ$40,14,0))</f>
        <v/>
      </c>
      <c r="AG31" s="269"/>
      <c r="AH31" s="269"/>
      <c r="AI31" s="269"/>
      <c r="AJ31" s="270"/>
    </row>
    <row r="32" spans="1:36" s="59" customFormat="1" ht="22.5" customHeight="1" x14ac:dyDescent="0.15">
      <c r="A32" s="68">
        <v>13</v>
      </c>
      <c r="C32" s="271" t="str">
        <f t="shared" ref="C32" si="11">$A32&amp;"A"</f>
        <v>13A</v>
      </c>
      <c r="D32" s="265"/>
      <c r="E32" s="264" t="str">
        <f>IF(VLOOKUP($C32,'個人戦入力シート '!$F$11:$AQ$40,2,0)="","",VLOOKUP($C32,'個人戦入力シート '!$F$11:$AQ$40,2,0))</f>
        <v/>
      </c>
      <c r="F32" s="272"/>
      <c r="G32" s="272"/>
      <c r="H32" s="272"/>
      <c r="I32" s="272"/>
      <c r="J32" s="272"/>
      <c r="K32" s="272"/>
      <c r="L32" s="265"/>
      <c r="M32" s="264" t="str">
        <f>IF(VLOOKUP($C32,'個人戦入力シート '!$F$11:$AQ$40,12,0)="","",VLOOKUP($C32,'個人戦入力シート '!$F$11:$AQ$40,12,0))</f>
        <v/>
      </c>
      <c r="N32" s="265"/>
      <c r="O32" s="278" t="str">
        <f>IF(VLOOKUP($C32,'個人戦入力シート '!$F$11:$AQ$40,38,0)="","",VLOOKUP($C32,'個人戦入力シート '!$F$11:$AQ$40,38,0))</f>
        <v/>
      </c>
      <c r="P32" s="279"/>
      <c r="Q32" s="279"/>
      <c r="R32" s="279"/>
      <c r="S32" s="280"/>
      <c r="T32" s="271" t="str">
        <f>$A32&amp;"B"</f>
        <v>13B</v>
      </c>
      <c r="U32" s="265"/>
      <c r="V32" s="264" t="str">
        <f>IF(VLOOKUP($T32,'個人戦入力シート '!$F$11:$AQ$40,2,0)="","",VLOOKUP($T32,'個人戦入力シート '!$F$11:$AQ$40,2,0))</f>
        <v/>
      </c>
      <c r="W32" s="272"/>
      <c r="X32" s="272"/>
      <c r="Y32" s="272"/>
      <c r="Z32" s="272"/>
      <c r="AA32" s="272"/>
      <c r="AB32" s="272"/>
      <c r="AC32" s="265"/>
      <c r="AD32" s="264" t="str">
        <f>IF(VLOOKUP($T32,'個人戦入力シート '!$F$11:$AQ$40,12,0)="","",VLOOKUP($T32,'個人戦入力シート '!$F$11:$AQ$40,12,0))</f>
        <v/>
      </c>
      <c r="AE32" s="265"/>
      <c r="AF32" s="264" t="str">
        <f>IF(VLOOKUP($T32,'個人戦入力シート '!$F$11:$AQ$40,38,0)="","",VLOOKUP($T32,'個人戦入力シート '!$F$11:$AQ$40,38,0))</f>
        <v/>
      </c>
      <c r="AG32" s="272"/>
      <c r="AH32" s="272"/>
      <c r="AI32" s="272"/>
      <c r="AJ32" s="274"/>
    </row>
    <row r="33" spans="1:36" s="59" customFormat="1" ht="22.5" customHeight="1" x14ac:dyDescent="0.15">
      <c r="A33" s="68"/>
      <c r="C33" s="259"/>
      <c r="D33" s="260"/>
      <c r="E33" s="266"/>
      <c r="F33" s="273"/>
      <c r="G33" s="273"/>
      <c r="H33" s="273"/>
      <c r="I33" s="273"/>
      <c r="J33" s="273"/>
      <c r="K33" s="273"/>
      <c r="L33" s="260"/>
      <c r="M33" s="266"/>
      <c r="N33" s="260"/>
      <c r="O33" s="266" t="str">
        <f>IF(VLOOKUP($C32,'個人戦入力シート '!$F$11:$AQ$40,14,0)="","",VLOOKUP($C32,'個人戦入力シート '!$F$11:$AQ$40,14,0))</f>
        <v/>
      </c>
      <c r="P33" s="273"/>
      <c r="Q33" s="273"/>
      <c r="R33" s="273"/>
      <c r="S33" s="283"/>
      <c r="T33" s="259"/>
      <c r="U33" s="260"/>
      <c r="V33" s="266"/>
      <c r="W33" s="273"/>
      <c r="X33" s="273"/>
      <c r="Y33" s="273"/>
      <c r="Z33" s="273"/>
      <c r="AA33" s="273"/>
      <c r="AB33" s="273"/>
      <c r="AC33" s="260"/>
      <c r="AD33" s="266"/>
      <c r="AE33" s="260"/>
      <c r="AF33" s="275" t="str">
        <f>IF(VLOOKUP($T32,'個人戦入力シート '!$F$11:$AQ$40,14,0)="","",VLOOKUP($T32,'個人戦入力シート '!$F$11:$AQ$40,14,0))</f>
        <v/>
      </c>
      <c r="AG33" s="276"/>
      <c r="AH33" s="276"/>
      <c r="AI33" s="276"/>
      <c r="AJ33" s="277"/>
    </row>
    <row r="34" spans="1:36" s="59" customFormat="1" ht="22.5" customHeight="1" x14ac:dyDescent="0.15">
      <c r="A34" s="68">
        <v>14</v>
      </c>
      <c r="C34" s="271" t="str">
        <f t="shared" ref="C34" si="12">$A34&amp;"A"</f>
        <v>14A</v>
      </c>
      <c r="D34" s="265"/>
      <c r="E34" s="264" t="str">
        <f>IF(VLOOKUP($C34,'個人戦入力シート '!$F$11:$AQ$40,2,0)="","",VLOOKUP($C34,'個人戦入力シート '!$F$11:$AQ$40,2,0))</f>
        <v/>
      </c>
      <c r="F34" s="272"/>
      <c r="G34" s="272"/>
      <c r="H34" s="272"/>
      <c r="I34" s="272"/>
      <c r="J34" s="272"/>
      <c r="K34" s="272"/>
      <c r="L34" s="265"/>
      <c r="M34" s="264" t="str">
        <f>IF(VLOOKUP($C34,'個人戦入力シート '!$F$11:$AQ$40,12,0)="","",VLOOKUP($C34,'個人戦入力シート '!$F$11:$AQ$40,12,0))</f>
        <v/>
      </c>
      <c r="N34" s="265"/>
      <c r="O34" s="264" t="str">
        <f>IF(VLOOKUP($C34,'個人戦入力シート '!$F$11:$AQ$40,38,0)="","",VLOOKUP($C34,'個人戦入力シート '!$F$11:$AQ$40,38,0))</f>
        <v/>
      </c>
      <c r="P34" s="272"/>
      <c r="Q34" s="272"/>
      <c r="R34" s="272"/>
      <c r="S34" s="274"/>
      <c r="T34" s="271" t="str">
        <f>$A34&amp;"B"</f>
        <v>14B</v>
      </c>
      <c r="U34" s="265"/>
      <c r="V34" s="264" t="str">
        <f>IF(VLOOKUP($T34,'個人戦入力シート '!$F$11:$AQ$40,2,0)="","",VLOOKUP($T34,'個人戦入力シート '!$F$11:$AQ$40,2,0))</f>
        <v/>
      </c>
      <c r="W34" s="272"/>
      <c r="X34" s="272"/>
      <c r="Y34" s="272"/>
      <c r="Z34" s="272"/>
      <c r="AA34" s="272"/>
      <c r="AB34" s="272"/>
      <c r="AC34" s="265"/>
      <c r="AD34" s="264" t="str">
        <f>IF(VLOOKUP($T34,'個人戦入力シート '!$F$11:$AQ$40,12,0)="","",VLOOKUP($T34,'個人戦入力シート '!$F$11:$AQ$40,12,0))</f>
        <v/>
      </c>
      <c r="AE34" s="265"/>
      <c r="AF34" s="264" t="str">
        <f>IF(VLOOKUP($T34,'個人戦入力シート '!$F$11:$AQ$40,38,0)="","",VLOOKUP($T34,'個人戦入力シート '!$F$11:$AQ$40,38,0))</f>
        <v/>
      </c>
      <c r="AG34" s="272"/>
      <c r="AH34" s="272"/>
      <c r="AI34" s="272"/>
      <c r="AJ34" s="274"/>
    </row>
    <row r="35" spans="1:36" s="59" customFormat="1" ht="22.5" customHeight="1" x14ac:dyDescent="0.15">
      <c r="A35" s="68"/>
      <c r="C35" s="259"/>
      <c r="D35" s="260"/>
      <c r="E35" s="266"/>
      <c r="F35" s="273"/>
      <c r="G35" s="273"/>
      <c r="H35" s="273"/>
      <c r="I35" s="273"/>
      <c r="J35" s="273"/>
      <c r="K35" s="273"/>
      <c r="L35" s="260"/>
      <c r="M35" s="266"/>
      <c r="N35" s="260"/>
      <c r="O35" s="268" t="str">
        <f>IF(VLOOKUP($C34,'個人戦入力シート '!$F$11:$AQ$40,14,0)="","",VLOOKUP($C34,'個人戦入力シート '!$F$11:$AQ$40,14,0))</f>
        <v/>
      </c>
      <c r="P35" s="269"/>
      <c r="Q35" s="269"/>
      <c r="R35" s="269"/>
      <c r="S35" s="270"/>
      <c r="T35" s="259"/>
      <c r="U35" s="260"/>
      <c r="V35" s="266"/>
      <c r="W35" s="273"/>
      <c r="X35" s="273"/>
      <c r="Y35" s="273"/>
      <c r="Z35" s="273"/>
      <c r="AA35" s="273"/>
      <c r="AB35" s="273"/>
      <c r="AC35" s="260"/>
      <c r="AD35" s="266"/>
      <c r="AE35" s="260"/>
      <c r="AF35" s="275" t="str">
        <f>IF(VLOOKUP($T34,'個人戦入力シート '!$F$11:$AQ$40,14,0)="","",VLOOKUP($T34,'個人戦入力シート '!$F$11:$AQ$40,14,0))</f>
        <v/>
      </c>
      <c r="AG35" s="276"/>
      <c r="AH35" s="276"/>
      <c r="AI35" s="276"/>
      <c r="AJ35" s="277"/>
    </row>
    <row r="36" spans="1:36" s="59" customFormat="1" ht="22.5" customHeight="1" x14ac:dyDescent="0.15">
      <c r="A36" s="68">
        <v>15</v>
      </c>
      <c r="C36" s="291" t="str">
        <f t="shared" ref="C36" si="13">$A36&amp;"A"</f>
        <v>15A</v>
      </c>
      <c r="D36" s="292"/>
      <c r="E36" s="264" t="str">
        <f>IF(VLOOKUP($C36,'個人戦入力シート '!$F$11:$AQ$40,2,0)="","",VLOOKUP($C36,'個人戦入力シート '!$F$11:$AQ$40,2,0))</f>
        <v/>
      </c>
      <c r="F36" s="272"/>
      <c r="G36" s="272"/>
      <c r="H36" s="272"/>
      <c r="I36" s="272"/>
      <c r="J36" s="272"/>
      <c r="K36" s="272"/>
      <c r="L36" s="265"/>
      <c r="M36" s="264" t="str">
        <f>IF(VLOOKUP($C36,'個人戦入力シート '!$F$11:$AQ$40,12,0)="","",VLOOKUP($C36,'個人戦入力シート '!$F$11:$AQ$40,12,0))</f>
        <v/>
      </c>
      <c r="N36" s="265"/>
      <c r="O36" s="264" t="str">
        <f>IF(VLOOKUP($C36,'個人戦入力シート '!$F$11:$AQ$40,38,0)="","",VLOOKUP($C36,'個人戦入力シート '!$F$11:$AQ$40,38,0))</f>
        <v/>
      </c>
      <c r="P36" s="272"/>
      <c r="Q36" s="272"/>
      <c r="R36" s="272"/>
      <c r="S36" s="274"/>
      <c r="T36" s="287" t="str">
        <f>$A36&amp;"B"</f>
        <v>15B</v>
      </c>
      <c r="U36" s="288"/>
      <c r="V36" s="264" t="str">
        <f>IF(VLOOKUP($T36,'個人戦入力シート '!$F$11:$AQ$40,2,0)="","",VLOOKUP($T36,'個人戦入力シート '!$F$11:$AQ$40,2,0))</f>
        <v/>
      </c>
      <c r="W36" s="272"/>
      <c r="X36" s="272"/>
      <c r="Y36" s="272"/>
      <c r="Z36" s="272"/>
      <c r="AA36" s="272"/>
      <c r="AB36" s="272"/>
      <c r="AC36" s="265"/>
      <c r="AD36" s="264" t="str">
        <f>IF(VLOOKUP($T36,'個人戦入力シート '!$F$11:$AQ$40,12,0)="","",VLOOKUP($T36,'個人戦入力シート '!$F$11:$AQ$40,12,0))</f>
        <v/>
      </c>
      <c r="AE36" s="265"/>
      <c r="AF36" s="264" t="str">
        <f>IF(VLOOKUP($T36,'個人戦入力シート '!$F$11:$AQ$40,38,0)="","",VLOOKUP($T36,'個人戦入力シート '!$F$11:$AQ$40,38,0))</f>
        <v/>
      </c>
      <c r="AG36" s="272"/>
      <c r="AH36" s="272"/>
      <c r="AI36" s="272"/>
      <c r="AJ36" s="274"/>
    </row>
    <row r="37" spans="1:36" s="59" customFormat="1" ht="22.5" customHeight="1" thickBot="1" x14ac:dyDescent="0.2">
      <c r="A37" s="68"/>
      <c r="C37" s="293"/>
      <c r="D37" s="294"/>
      <c r="E37" s="257"/>
      <c r="F37" s="258"/>
      <c r="G37" s="258"/>
      <c r="H37" s="258"/>
      <c r="I37" s="258"/>
      <c r="J37" s="258"/>
      <c r="K37" s="258"/>
      <c r="L37" s="254"/>
      <c r="M37" s="257"/>
      <c r="N37" s="254"/>
      <c r="O37" s="284" t="str">
        <f>IF(VLOOKUP($C36,'個人戦入力シート '!$F$11:$AQ$40,14,0)="","",VLOOKUP($C36,'個人戦入力シート '!$F$11:$AQ$40,14,0))</f>
        <v/>
      </c>
      <c r="P37" s="285"/>
      <c r="Q37" s="285"/>
      <c r="R37" s="285"/>
      <c r="S37" s="286"/>
      <c r="T37" s="289"/>
      <c r="U37" s="290"/>
      <c r="V37" s="257"/>
      <c r="W37" s="258"/>
      <c r="X37" s="258"/>
      <c r="Y37" s="258"/>
      <c r="Z37" s="258"/>
      <c r="AA37" s="258"/>
      <c r="AB37" s="258"/>
      <c r="AC37" s="254"/>
      <c r="AD37" s="257"/>
      <c r="AE37" s="254"/>
      <c r="AF37" s="284" t="str">
        <f>IF(VLOOKUP($T36,'個人戦入力シート '!$F$11:$AQ$40,14,0)="","",VLOOKUP($T36,'個人戦入力シート '!$F$11:$AQ$40,14,0))</f>
        <v/>
      </c>
      <c r="AG37" s="285"/>
      <c r="AH37" s="285"/>
      <c r="AI37" s="285"/>
      <c r="AJ37" s="286"/>
    </row>
    <row r="38" spans="1:36" s="59" customFormat="1" ht="35.1" customHeight="1" x14ac:dyDescent="0.15">
      <c r="C38" s="61"/>
      <c r="D38" s="169" t="s">
        <v>136</v>
      </c>
      <c r="E38" s="169"/>
      <c r="F38" s="169">
        <v>6</v>
      </c>
      <c r="G38" s="169"/>
      <c r="H38" s="5" t="s">
        <v>130</v>
      </c>
      <c r="I38" s="169">
        <f>'個人戦入力シート '!E43</f>
        <v>0</v>
      </c>
      <c r="J38" s="169"/>
      <c r="K38" s="169" t="s">
        <v>10</v>
      </c>
      <c r="L38" s="169"/>
      <c r="M38" s="169">
        <f>'個人戦入力シート '!I43</f>
        <v>0</v>
      </c>
      <c r="N38" s="169"/>
      <c r="O38" s="169" t="s">
        <v>11</v>
      </c>
      <c r="P38" s="169"/>
      <c r="Q38" s="7"/>
      <c r="R38" s="7"/>
      <c r="S38" s="7"/>
      <c r="T38" s="7"/>
      <c r="U38" s="7"/>
      <c r="V38" s="7"/>
      <c r="W38" s="7"/>
      <c r="X38" s="7"/>
      <c r="Y38" s="7"/>
      <c r="Z38" s="7"/>
      <c r="AA38" s="7"/>
      <c r="AB38" s="7"/>
      <c r="AC38" s="7"/>
      <c r="AD38" s="7"/>
      <c r="AE38" s="7"/>
      <c r="AF38" s="7"/>
      <c r="AG38" s="7"/>
      <c r="AH38" s="7"/>
      <c r="AI38" s="7"/>
      <c r="AJ38" s="7"/>
    </row>
    <row r="39" spans="1:36" s="59" customFormat="1" ht="15" customHeight="1" x14ac:dyDescent="0.15">
      <c r="C39" s="61"/>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0" spans="1:36" s="59" customFormat="1" ht="32.25" customHeight="1" x14ac:dyDescent="0.15">
      <c r="C40" s="262"/>
      <c r="D40" s="5"/>
      <c r="E40" s="5"/>
      <c r="F40" s="5"/>
      <c r="G40" s="5"/>
      <c r="H40" s="5"/>
      <c r="I40" s="5"/>
      <c r="J40" s="178" t="s">
        <v>27</v>
      </c>
      <c r="K40" s="178"/>
      <c r="L40" s="178"/>
      <c r="M40" s="178"/>
      <c r="N40" s="178"/>
      <c r="O40" s="178"/>
      <c r="P40" s="182">
        <f>'個人戦入力シート '!E47</f>
        <v>0</v>
      </c>
      <c r="Q40" s="182"/>
      <c r="R40" s="182"/>
      <c r="S40" s="182"/>
      <c r="T40" s="182"/>
      <c r="U40" s="182"/>
      <c r="V40" s="182"/>
      <c r="W40" s="182"/>
      <c r="X40" s="182"/>
      <c r="Y40" s="182"/>
      <c r="Z40" s="182"/>
      <c r="AA40" s="182"/>
      <c r="AB40" s="182"/>
      <c r="AC40" s="182"/>
      <c r="AD40" s="182"/>
      <c r="AE40" s="182"/>
      <c r="AF40" s="182"/>
      <c r="AG40" s="182"/>
      <c r="AH40" s="182"/>
      <c r="AI40" s="182"/>
      <c r="AJ40" s="182"/>
    </row>
    <row r="41" spans="1:36" s="59" customFormat="1" ht="15" customHeight="1" x14ac:dyDescent="0.15">
      <c r="C41" s="262"/>
      <c r="D41" s="5"/>
      <c r="E41" s="5"/>
      <c r="F41" s="5"/>
      <c r="G41" s="5"/>
      <c r="H41" s="5"/>
      <c r="I41" s="5"/>
      <c r="J41" s="178"/>
      <c r="K41" s="178"/>
      <c r="L41" s="178"/>
      <c r="M41" s="178"/>
      <c r="N41" s="178"/>
      <c r="O41" s="178"/>
      <c r="P41" s="5"/>
      <c r="Q41" s="5"/>
      <c r="R41" s="5"/>
      <c r="S41" s="5"/>
      <c r="T41" s="5"/>
      <c r="U41" s="5"/>
      <c r="V41" s="5"/>
      <c r="W41" s="5"/>
      <c r="X41" s="5"/>
      <c r="Y41" s="5"/>
      <c r="Z41" s="5"/>
      <c r="AA41" s="5"/>
      <c r="AB41" s="5"/>
      <c r="AC41" s="5"/>
      <c r="AD41" s="5"/>
      <c r="AE41" s="5"/>
      <c r="AF41" s="5"/>
      <c r="AG41" s="5"/>
      <c r="AH41" s="5"/>
      <c r="AI41" s="5"/>
      <c r="AJ41" s="5"/>
    </row>
    <row r="42" spans="1:36" s="59" customFormat="1" ht="20.100000000000001" customHeight="1" x14ac:dyDescent="0.15">
      <c r="C42" s="262"/>
      <c r="D42" s="5"/>
      <c r="E42" s="5"/>
      <c r="F42" s="5"/>
      <c r="G42" s="5"/>
      <c r="H42" s="5"/>
      <c r="I42" s="5"/>
      <c r="J42" s="178" t="s">
        <v>28</v>
      </c>
      <c r="K42" s="178"/>
      <c r="L42" s="178"/>
      <c r="M42" s="178"/>
      <c r="N42" s="178"/>
      <c r="O42" s="178"/>
      <c r="P42" s="177">
        <f>'個人戦入力シート '!E55</f>
        <v>0</v>
      </c>
      <c r="Q42" s="177"/>
      <c r="R42" s="177"/>
      <c r="S42" s="177"/>
      <c r="T42" s="177"/>
      <c r="U42" s="177"/>
      <c r="V42" s="177"/>
      <c r="W42" s="177"/>
      <c r="X42" s="177"/>
      <c r="Y42" s="177"/>
      <c r="Z42" s="177"/>
      <c r="AA42" s="8"/>
      <c r="AB42" s="182"/>
      <c r="AC42" s="182"/>
      <c r="AD42" s="182"/>
      <c r="AE42" s="182"/>
      <c r="AF42" s="297" t="s">
        <v>173</v>
      </c>
      <c r="AG42" s="297"/>
      <c r="AH42" s="297"/>
      <c r="AI42" s="297"/>
      <c r="AJ42" s="297"/>
    </row>
    <row r="43" spans="1:36" s="59" customFormat="1" ht="20.100000000000001" customHeight="1" x14ac:dyDescent="0.15">
      <c r="C43" s="262"/>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s="59" customFormat="1" ht="20.100000000000001" customHeight="1" x14ac:dyDescent="0.15">
      <c r="C44" s="262"/>
      <c r="D44" s="179" t="s">
        <v>175</v>
      </c>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row>
    <row r="45" spans="1:36" s="59" customFormat="1" ht="20.100000000000001" customHeight="1" x14ac:dyDescent="0.15">
      <c r="C45" s="262"/>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s="59" customFormat="1" ht="20.100000000000001" customHeight="1" x14ac:dyDescent="0.15">
      <c r="C46" s="262"/>
      <c r="D46" s="5"/>
      <c r="E46" s="5"/>
      <c r="F46" s="5"/>
      <c r="G46" s="5"/>
      <c r="H46" s="5"/>
      <c r="I46" s="5"/>
      <c r="J46" s="178" t="s">
        <v>153</v>
      </c>
      <c r="K46" s="178"/>
      <c r="L46" s="178"/>
      <c r="M46" s="178"/>
      <c r="N46" s="178"/>
      <c r="O46" s="178"/>
      <c r="P46" s="177">
        <f>'個人戦入力シート '!E59</f>
        <v>0</v>
      </c>
      <c r="Q46" s="177"/>
      <c r="R46" s="177"/>
      <c r="S46" s="177"/>
      <c r="T46" s="177"/>
      <c r="U46" s="177"/>
      <c r="V46" s="177"/>
      <c r="W46" s="177"/>
      <c r="X46" s="177"/>
      <c r="Y46" s="177"/>
      <c r="Z46" s="177"/>
      <c r="AA46" s="8"/>
      <c r="AB46" s="182"/>
      <c r="AC46" s="182"/>
      <c r="AD46" s="182"/>
      <c r="AE46" s="182"/>
      <c r="AF46" s="8"/>
      <c r="AG46" s="180" t="s">
        <v>172</v>
      </c>
      <c r="AH46" s="180"/>
      <c r="AI46" s="180"/>
      <c r="AJ46" s="180"/>
    </row>
    <row r="47" spans="1:36" s="59" customFormat="1" ht="20.100000000000001" customHeight="1" x14ac:dyDescent="0.15">
      <c r="C47" s="262"/>
      <c r="D47" s="5"/>
      <c r="E47" s="5"/>
      <c r="F47" s="5"/>
      <c r="G47" s="5"/>
      <c r="H47" s="5"/>
      <c r="I47" s="5"/>
      <c r="J47" s="178"/>
      <c r="K47" s="178"/>
      <c r="L47" s="178"/>
      <c r="M47" s="178"/>
      <c r="N47" s="178"/>
      <c r="O47" s="178"/>
      <c r="P47" s="5"/>
      <c r="Q47" s="5"/>
      <c r="R47" s="5"/>
      <c r="S47" s="5"/>
      <c r="T47" s="5"/>
      <c r="U47" s="5"/>
      <c r="V47" s="5"/>
      <c r="W47" s="5"/>
      <c r="X47" s="5"/>
      <c r="Y47" s="5"/>
      <c r="Z47" s="5"/>
      <c r="AA47" s="5"/>
      <c r="AB47" s="5"/>
      <c r="AC47" s="5"/>
      <c r="AD47" s="5"/>
      <c r="AE47" s="5"/>
      <c r="AF47" s="5"/>
      <c r="AG47" s="5"/>
      <c r="AH47" s="5"/>
      <c r="AI47" s="5"/>
      <c r="AJ47" s="5"/>
    </row>
    <row r="48" spans="1:36" s="59" customFormat="1" ht="20.100000000000001" customHeight="1" x14ac:dyDescent="0.15">
      <c r="C48" s="262"/>
      <c r="D48" s="5"/>
      <c r="E48" s="5"/>
      <c r="F48" s="5"/>
      <c r="G48" s="5"/>
      <c r="H48" s="5"/>
      <c r="I48" s="5"/>
      <c r="J48" s="178" t="s">
        <v>147</v>
      </c>
      <c r="K48" s="178"/>
      <c r="L48" s="178"/>
      <c r="M48" s="178"/>
      <c r="N48" s="178"/>
      <c r="O48" s="178"/>
      <c r="P48" s="295">
        <f>'個人戦入力シート '!E66</f>
        <v>0</v>
      </c>
      <c r="Q48" s="182"/>
      <c r="R48" s="182"/>
      <c r="S48" s="182"/>
      <c r="T48" s="182"/>
      <c r="U48" s="182"/>
      <c r="V48" s="182"/>
      <c r="W48" s="182"/>
      <c r="X48" s="182"/>
      <c r="Y48" s="182"/>
      <c r="Z48" s="182"/>
      <c r="AA48" s="182"/>
      <c r="AB48" s="182"/>
      <c r="AC48" s="182"/>
      <c r="AD48" s="182"/>
      <c r="AE48" s="182"/>
      <c r="AF48" s="182"/>
      <c r="AG48" s="182"/>
      <c r="AH48" s="182"/>
      <c r="AI48" s="182"/>
      <c r="AJ48" s="182"/>
    </row>
    <row r="49" spans="3:36" s="59" customFormat="1" ht="20.100000000000001" customHeight="1" x14ac:dyDescent="0.15">
      <c r="C49" s="262"/>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3:36" s="59" customFormat="1" ht="20.100000000000001" customHeight="1" x14ac:dyDescent="0.15"/>
    <row r="51" spans="3:36" s="59" customFormat="1" ht="20.100000000000001" customHeight="1" x14ac:dyDescent="0.15"/>
    <row r="52" spans="3:36" s="59" customFormat="1" ht="20.100000000000001" customHeight="1" x14ac:dyDescent="0.15"/>
    <row r="53" spans="3:36" s="59" customFormat="1" ht="20.100000000000001" customHeight="1" x14ac:dyDescent="0.15"/>
    <row r="54" spans="3:36" s="59" customFormat="1" ht="20.100000000000001" customHeight="1" x14ac:dyDescent="0.15"/>
    <row r="55" spans="3:36" s="59" customFormat="1" ht="20.100000000000001" customHeight="1" x14ac:dyDescent="0.15"/>
    <row r="56" spans="3:36" s="59" customFormat="1" ht="20.100000000000001" customHeight="1" x14ac:dyDescent="0.15"/>
    <row r="57" spans="3:36" s="59" customFormat="1" ht="20.100000000000001" customHeight="1" x14ac:dyDescent="0.15"/>
    <row r="58" spans="3:36" s="59" customFormat="1" ht="20.100000000000001" customHeight="1" x14ac:dyDescent="0.15"/>
    <row r="59" spans="3:36" s="59" customFormat="1" ht="20.100000000000001" customHeight="1" x14ac:dyDescent="0.15"/>
    <row r="60" spans="3:36" s="59" customFormat="1" ht="20.100000000000001" customHeight="1" x14ac:dyDescent="0.15"/>
    <row r="61" spans="3:36" s="59" customFormat="1" ht="20.100000000000001" customHeight="1" x14ac:dyDescent="0.15"/>
    <row r="62" spans="3:36" s="59" customFormat="1" ht="20.100000000000001" customHeight="1" x14ac:dyDescent="0.15"/>
    <row r="63" spans="3:36" s="59" customFormat="1" ht="20.100000000000001" customHeight="1" x14ac:dyDescent="0.15"/>
    <row r="64" spans="3:36" s="59" customFormat="1" ht="20.100000000000001" customHeight="1" x14ac:dyDescent="0.15"/>
    <row r="65" s="59" customFormat="1" ht="20.100000000000001" customHeight="1" x14ac:dyDescent="0.15"/>
    <row r="66" s="59" customFormat="1" ht="20.100000000000001" customHeight="1" x14ac:dyDescent="0.15"/>
    <row r="67" s="59" customFormat="1" ht="20.100000000000001" customHeight="1" x14ac:dyDescent="0.15"/>
    <row r="68" s="59" customFormat="1" ht="20.100000000000001" customHeight="1" x14ac:dyDescent="0.15"/>
    <row r="69" s="59" customFormat="1" ht="20.100000000000001" customHeight="1" x14ac:dyDescent="0.15"/>
    <row r="70" s="59" customFormat="1" ht="20.100000000000001" customHeight="1" x14ac:dyDescent="0.15"/>
    <row r="71" s="59" customFormat="1" ht="20.100000000000001" customHeight="1" x14ac:dyDescent="0.15"/>
    <row r="72" s="59" customFormat="1" ht="20.100000000000001" customHeight="1" x14ac:dyDescent="0.15"/>
    <row r="73" s="59" customFormat="1" ht="20.100000000000001" customHeight="1" x14ac:dyDescent="0.15"/>
    <row r="74" s="59" customFormat="1" ht="20.100000000000001" customHeight="1" x14ac:dyDescent="0.15"/>
    <row r="75" s="59" customFormat="1" ht="20.100000000000001" customHeight="1" x14ac:dyDescent="0.15"/>
    <row r="76" s="59" customFormat="1" ht="20.100000000000001" customHeight="1" x14ac:dyDescent="0.15"/>
    <row r="77" s="59" customFormat="1" ht="20.100000000000001" customHeight="1" x14ac:dyDescent="0.15"/>
    <row r="78" s="59" customFormat="1" ht="20.100000000000001" customHeight="1" x14ac:dyDescent="0.15"/>
    <row r="79" s="59" customFormat="1" ht="20.100000000000001" customHeight="1" x14ac:dyDescent="0.15"/>
    <row r="80" s="59" customFormat="1" ht="20.100000000000001" customHeight="1" x14ac:dyDescent="0.15"/>
    <row r="81" s="59" customFormat="1" ht="20.100000000000001" customHeight="1" x14ac:dyDescent="0.15"/>
    <row r="82" s="59" customFormat="1" ht="20.100000000000001" customHeight="1" x14ac:dyDescent="0.15"/>
    <row r="83" s="59" customFormat="1" ht="20.100000000000001" customHeight="1" x14ac:dyDescent="0.15"/>
    <row r="84" s="59" customFormat="1" ht="20.100000000000001" customHeight="1" x14ac:dyDescent="0.15"/>
    <row r="85" s="59" customFormat="1" ht="20.100000000000001" customHeight="1" x14ac:dyDescent="0.15"/>
    <row r="86" s="59" customFormat="1" ht="20.100000000000001" customHeight="1" x14ac:dyDescent="0.15"/>
    <row r="87" s="59" customFormat="1" ht="20.100000000000001" customHeight="1" x14ac:dyDescent="0.15"/>
    <row r="88" s="59" customFormat="1" ht="20.100000000000001" customHeight="1" x14ac:dyDescent="0.15"/>
    <row r="89" s="59" customFormat="1" ht="20.100000000000001" customHeight="1" x14ac:dyDescent="0.15"/>
    <row r="90" s="59" customFormat="1" ht="20.100000000000001" customHeight="1" x14ac:dyDescent="0.15"/>
    <row r="91" s="59" customFormat="1" ht="20.100000000000001" customHeight="1" x14ac:dyDescent="0.15"/>
    <row r="92" s="59" customFormat="1" ht="20.100000000000001" customHeight="1" x14ac:dyDescent="0.15"/>
    <row r="93" s="59" customFormat="1" ht="20.100000000000001" customHeight="1" x14ac:dyDescent="0.15"/>
    <row r="94" s="59" customFormat="1" ht="20.100000000000001" customHeight="1" x14ac:dyDescent="0.15"/>
    <row r="95" s="59" customFormat="1" ht="20.100000000000001" customHeight="1" x14ac:dyDescent="0.15"/>
    <row r="96" s="59" customFormat="1" ht="20.100000000000001" customHeight="1" x14ac:dyDescent="0.15"/>
    <row r="97" s="59" customFormat="1" ht="20.100000000000001" customHeight="1" x14ac:dyDescent="0.15"/>
    <row r="98" s="59" customFormat="1" ht="20.100000000000001" customHeight="1" x14ac:dyDescent="0.15"/>
    <row r="99" s="59" customFormat="1" ht="20.100000000000001" customHeight="1" x14ac:dyDescent="0.15"/>
    <row r="100" s="59" customFormat="1" ht="20.100000000000001" customHeight="1" x14ac:dyDescent="0.15"/>
    <row r="101" s="59" customFormat="1" ht="20.100000000000001" customHeight="1" x14ac:dyDescent="0.15"/>
    <row r="102" s="59" customFormat="1" ht="20.100000000000001" customHeight="1" x14ac:dyDescent="0.15"/>
    <row r="103" s="59" customFormat="1" ht="20.100000000000001" customHeight="1" x14ac:dyDescent="0.15"/>
    <row r="104" s="59" customFormat="1" ht="20.100000000000001" customHeight="1" x14ac:dyDescent="0.15"/>
    <row r="105" s="59" customFormat="1" ht="20.100000000000001" customHeight="1" x14ac:dyDescent="0.15"/>
    <row r="106" s="59" customFormat="1" ht="20.100000000000001" customHeight="1" x14ac:dyDescent="0.15"/>
    <row r="107" s="59" customFormat="1" ht="20.100000000000001" customHeight="1" x14ac:dyDescent="0.15"/>
    <row r="108" s="59" customFormat="1" ht="20.100000000000001" customHeight="1" x14ac:dyDescent="0.15"/>
    <row r="109" s="59" customFormat="1" ht="20.100000000000001" customHeight="1" x14ac:dyDescent="0.15"/>
    <row r="110" s="59" customFormat="1" ht="20.100000000000001" customHeight="1" x14ac:dyDescent="0.15"/>
    <row r="111" s="59" customFormat="1" ht="20.100000000000001" customHeight="1" x14ac:dyDescent="0.15"/>
    <row r="112" s="59" customFormat="1" ht="20.100000000000001" customHeight="1" x14ac:dyDescent="0.15"/>
    <row r="113" s="59" customFormat="1" ht="20.100000000000001" customHeight="1" x14ac:dyDescent="0.15"/>
    <row r="114" s="59" customFormat="1" ht="20.100000000000001" customHeight="1" x14ac:dyDescent="0.15"/>
    <row r="115" s="59" customFormat="1" ht="20.100000000000001" customHeight="1" x14ac:dyDescent="0.15"/>
    <row r="116" s="59" customFormat="1" ht="20.100000000000001" customHeight="1" x14ac:dyDescent="0.15"/>
    <row r="117" s="59" customFormat="1" ht="20.100000000000001" customHeight="1" x14ac:dyDescent="0.15"/>
    <row r="118" s="59" customFormat="1" ht="20.100000000000001" customHeight="1" x14ac:dyDescent="0.15"/>
    <row r="119" s="59" customFormat="1" ht="20.100000000000001" customHeight="1" x14ac:dyDescent="0.15"/>
    <row r="120" s="59" customFormat="1" ht="20.100000000000001" customHeight="1" x14ac:dyDescent="0.15"/>
    <row r="121" s="59" customFormat="1" ht="20.100000000000001" customHeight="1" x14ac:dyDescent="0.15"/>
    <row r="122" s="59" customFormat="1" ht="20.100000000000001" customHeight="1" x14ac:dyDescent="0.15"/>
    <row r="123" s="59" customFormat="1" ht="20.100000000000001" customHeight="1" x14ac:dyDescent="0.15"/>
    <row r="124" s="59" customFormat="1" ht="20.100000000000001" customHeight="1" x14ac:dyDescent="0.15"/>
    <row r="125" s="59" customFormat="1" ht="20.100000000000001" customHeight="1" x14ac:dyDescent="0.15"/>
    <row r="126" s="59" customFormat="1" ht="20.100000000000001" customHeight="1" x14ac:dyDescent="0.15"/>
    <row r="127" s="59" customFormat="1" ht="20.100000000000001" customHeight="1" x14ac:dyDescent="0.15"/>
    <row r="128" s="59" customFormat="1" ht="20.100000000000001" customHeight="1" x14ac:dyDescent="0.15"/>
    <row r="129" s="59" customFormat="1" ht="20.100000000000001" customHeight="1" x14ac:dyDescent="0.15"/>
    <row r="130" s="59" customFormat="1" ht="20.100000000000001" customHeight="1" x14ac:dyDescent="0.15"/>
    <row r="131" s="59" customFormat="1" ht="20.100000000000001" customHeight="1" x14ac:dyDescent="0.15"/>
    <row r="132" s="59" customFormat="1" ht="20.100000000000001" customHeight="1" x14ac:dyDescent="0.15"/>
    <row r="133" s="59" customFormat="1" ht="20.100000000000001" customHeight="1" x14ac:dyDescent="0.15"/>
    <row r="134" s="59" customFormat="1" ht="20.100000000000001" customHeight="1" x14ac:dyDescent="0.15"/>
    <row r="135" s="59" customFormat="1" ht="20.100000000000001" customHeight="1" x14ac:dyDescent="0.15"/>
    <row r="136" s="59" customFormat="1" ht="20.100000000000001" customHeight="1" x14ac:dyDescent="0.15"/>
    <row r="137" s="59" customFormat="1" ht="20.100000000000001" customHeight="1" x14ac:dyDescent="0.15"/>
    <row r="138" s="59" customFormat="1" ht="20.100000000000001" customHeight="1" x14ac:dyDescent="0.15"/>
    <row r="139" s="59" customFormat="1" ht="20.100000000000001" customHeight="1" x14ac:dyDescent="0.15"/>
    <row r="140" s="59" customFormat="1" ht="20.100000000000001" customHeight="1" x14ac:dyDescent="0.15"/>
    <row r="141" s="59" customFormat="1" ht="20.100000000000001" customHeight="1" x14ac:dyDescent="0.15"/>
    <row r="142" s="59" customFormat="1" ht="20.100000000000001" customHeight="1" x14ac:dyDescent="0.15"/>
    <row r="143" s="59" customFormat="1" ht="20.100000000000001" customHeight="1" x14ac:dyDescent="0.15"/>
    <row r="144" s="59" customFormat="1" ht="20.100000000000001" customHeight="1" x14ac:dyDescent="0.15"/>
    <row r="145" s="59" customFormat="1" ht="20.100000000000001" customHeight="1" x14ac:dyDescent="0.15"/>
    <row r="146" s="59" customFormat="1" ht="20.100000000000001" customHeight="1" x14ac:dyDescent="0.15"/>
    <row r="147" s="59" customFormat="1" ht="20.100000000000001" customHeight="1" x14ac:dyDescent="0.15"/>
    <row r="148" s="59" customFormat="1" ht="20.100000000000001" customHeight="1" x14ac:dyDescent="0.15"/>
    <row r="149" s="59" customFormat="1" ht="20.100000000000001" customHeight="1" x14ac:dyDescent="0.15"/>
    <row r="150" s="59" customFormat="1" ht="20.100000000000001" customHeight="1" x14ac:dyDescent="0.15"/>
    <row r="151" s="59" customFormat="1" ht="20.100000000000001" customHeight="1" x14ac:dyDescent="0.15"/>
    <row r="152" s="59" customFormat="1" ht="20.100000000000001" customHeight="1" x14ac:dyDescent="0.15"/>
    <row r="153" s="59" customFormat="1" ht="20.100000000000001" customHeight="1" x14ac:dyDescent="0.15"/>
    <row r="154" s="59" customFormat="1" ht="20.100000000000001" customHeight="1" x14ac:dyDescent="0.15"/>
    <row r="155" s="59" customFormat="1" ht="20.100000000000001" customHeight="1" x14ac:dyDescent="0.15"/>
    <row r="156" s="59" customFormat="1" ht="20.100000000000001" customHeight="1" x14ac:dyDescent="0.15"/>
    <row r="157" s="59" customFormat="1" ht="20.100000000000001" customHeight="1" x14ac:dyDescent="0.15"/>
    <row r="158" s="59" customFormat="1" ht="20.100000000000001" customHeight="1" x14ac:dyDescent="0.15"/>
    <row r="159" s="59" customFormat="1" ht="20.100000000000001" customHeight="1" x14ac:dyDescent="0.15"/>
    <row r="160" s="59" customFormat="1" ht="20.100000000000001" customHeight="1" x14ac:dyDescent="0.15"/>
    <row r="161" s="59" customFormat="1" ht="20.100000000000001" customHeight="1" x14ac:dyDescent="0.15"/>
    <row r="162" s="59" customFormat="1" ht="20.100000000000001" customHeight="1" x14ac:dyDescent="0.15"/>
    <row r="163" s="59" customFormat="1" ht="20.100000000000001" customHeight="1" x14ac:dyDescent="0.15"/>
    <row r="164" s="59" customFormat="1" ht="20.100000000000001" customHeight="1" x14ac:dyDescent="0.15"/>
    <row r="165" s="59" customFormat="1" ht="20.100000000000001" customHeight="1" x14ac:dyDescent="0.15"/>
    <row r="166" s="59" customFormat="1" ht="20.100000000000001" customHeight="1" x14ac:dyDescent="0.15"/>
    <row r="167" s="59" customFormat="1" ht="20.100000000000001" customHeight="1" x14ac:dyDescent="0.15"/>
    <row r="168" s="59" customFormat="1" ht="20.100000000000001" customHeight="1" x14ac:dyDescent="0.15"/>
    <row r="169" s="59" customFormat="1" ht="20.100000000000001" customHeight="1" x14ac:dyDescent="0.15"/>
    <row r="170" s="59" customFormat="1" ht="20.100000000000001" customHeight="1" x14ac:dyDescent="0.15"/>
    <row r="171" s="59" customFormat="1" ht="20.100000000000001" customHeight="1" x14ac:dyDescent="0.15"/>
    <row r="172" s="59" customFormat="1" ht="20.100000000000001" customHeight="1" x14ac:dyDescent="0.15"/>
    <row r="173" s="59" customFormat="1" ht="20.100000000000001" customHeight="1" x14ac:dyDescent="0.15"/>
    <row r="174" s="59" customFormat="1" ht="20.100000000000001" customHeight="1" x14ac:dyDescent="0.15"/>
    <row r="175" s="59" customFormat="1" ht="20.100000000000001" customHeight="1" x14ac:dyDescent="0.15"/>
    <row r="176" s="59" customFormat="1" ht="20.100000000000001" customHeight="1" x14ac:dyDescent="0.15"/>
    <row r="177" s="59" customFormat="1" ht="20.100000000000001" customHeight="1" x14ac:dyDescent="0.15"/>
    <row r="178" s="59" customFormat="1" ht="20.100000000000001" customHeight="1" x14ac:dyDescent="0.15"/>
    <row r="179" s="59" customFormat="1" ht="20.100000000000001" customHeight="1" x14ac:dyDescent="0.15"/>
    <row r="180" s="59" customFormat="1" ht="20.100000000000001" customHeight="1" x14ac:dyDescent="0.15"/>
    <row r="181" s="59" customFormat="1" ht="20.100000000000001" customHeight="1" x14ac:dyDescent="0.15"/>
    <row r="182" s="59" customFormat="1" ht="20.100000000000001" customHeight="1" x14ac:dyDescent="0.15"/>
    <row r="183" s="59" customFormat="1" ht="20.100000000000001" customHeight="1" x14ac:dyDescent="0.15"/>
    <row r="184" s="59" customFormat="1" ht="20.100000000000001" customHeight="1" x14ac:dyDescent="0.15"/>
    <row r="185" s="59" customFormat="1" ht="20.100000000000001" customHeight="1" x14ac:dyDescent="0.15"/>
    <row r="186" s="59" customFormat="1" ht="20.100000000000001" customHeight="1" x14ac:dyDescent="0.15"/>
    <row r="187" s="59" customFormat="1" ht="20.100000000000001" customHeight="1" x14ac:dyDescent="0.15"/>
    <row r="188" s="59" customFormat="1" ht="20.100000000000001" customHeight="1" x14ac:dyDescent="0.15"/>
    <row r="189" s="59" customFormat="1" ht="20.100000000000001" customHeight="1" x14ac:dyDescent="0.15"/>
    <row r="190" s="59" customFormat="1" ht="20.100000000000001" customHeight="1" x14ac:dyDescent="0.15"/>
    <row r="191" s="59" customFormat="1" ht="20.100000000000001" customHeight="1" x14ac:dyDescent="0.15"/>
    <row r="192" s="59" customFormat="1" ht="20.100000000000001" customHeight="1" x14ac:dyDescent="0.15"/>
    <row r="193" s="59" customFormat="1" ht="20.100000000000001" customHeight="1" x14ac:dyDescent="0.15"/>
    <row r="194" s="59" customFormat="1" ht="20.100000000000001" customHeight="1" x14ac:dyDescent="0.15"/>
    <row r="195" s="59" customFormat="1" ht="20.100000000000001" customHeight="1" x14ac:dyDescent="0.15"/>
    <row r="196" s="59" customFormat="1" ht="20.100000000000001" customHeight="1" x14ac:dyDescent="0.15"/>
    <row r="197" s="59" customFormat="1" ht="20.100000000000001" customHeight="1" x14ac:dyDescent="0.15"/>
    <row r="198" s="59" customFormat="1" ht="20.100000000000001" customHeight="1" x14ac:dyDescent="0.15"/>
    <row r="199" s="59" customFormat="1" ht="20.100000000000001" customHeight="1" x14ac:dyDescent="0.15"/>
    <row r="200" s="59" customFormat="1" ht="20.100000000000001" customHeight="1" x14ac:dyDescent="0.15"/>
    <row r="201" s="59" customFormat="1" ht="20.100000000000001" customHeight="1" x14ac:dyDescent="0.15"/>
    <row r="202" s="59" customFormat="1" ht="20.100000000000001" customHeight="1" x14ac:dyDescent="0.15"/>
    <row r="203" s="59" customFormat="1" ht="20.100000000000001" customHeight="1" x14ac:dyDescent="0.15"/>
    <row r="204" s="59" customFormat="1" ht="20.100000000000001" customHeight="1" x14ac:dyDescent="0.15"/>
    <row r="205" s="59" customFormat="1" ht="20.100000000000001" customHeight="1" x14ac:dyDescent="0.15"/>
    <row r="206" s="59" customFormat="1" ht="20.100000000000001" customHeight="1" x14ac:dyDescent="0.15"/>
    <row r="207" s="59" customFormat="1" ht="20.100000000000001" customHeight="1" x14ac:dyDescent="0.15"/>
    <row r="208" s="59" customFormat="1" ht="20.100000000000001" customHeight="1" x14ac:dyDescent="0.15"/>
    <row r="209" s="59" customFormat="1" ht="20.100000000000001" customHeight="1" x14ac:dyDescent="0.15"/>
    <row r="210" s="59" customFormat="1" ht="20.100000000000001" customHeight="1" x14ac:dyDescent="0.15"/>
    <row r="211" s="59" customFormat="1" ht="20.100000000000001" customHeight="1" x14ac:dyDescent="0.15"/>
    <row r="212" s="59" customFormat="1" ht="20.100000000000001" customHeight="1" x14ac:dyDescent="0.15"/>
    <row r="213" s="59" customFormat="1" ht="20.100000000000001" customHeight="1" x14ac:dyDescent="0.15"/>
    <row r="214" s="59" customFormat="1" ht="20.100000000000001" customHeight="1" x14ac:dyDescent="0.15"/>
    <row r="215" s="59" customFormat="1" ht="20.100000000000001" customHeight="1" x14ac:dyDescent="0.15"/>
    <row r="216" s="59" customFormat="1" ht="20.100000000000001" customHeight="1" x14ac:dyDescent="0.15"/>
    <row r="217" s="59" customFormat="1" ht="20.100000000000001" customHeight="1" x14ac:dyDescent="0.15"/>
    <row r="218" s="59" customFormat="1" ht="20.100000000000001" customHeight="1" x14ac:dyDescent="0.15"/>
    <row r="219" s="59" customFormat="1" ht="20.100000000000001" customHeight="1" x14ac:dyDescent="0.15"/>
    <row r="220" s="59" customFormat="1" ht="20.100000000000001" customHeight="1" x14ac:dyDescent="0.15"/>
    <row r="221" s="59" customFormat="1" ht="20.100000000000001" customHeight="1" x14ac:dyDescent="0.15"/>
    <row r="222" s="59" customFormat="1" ht="20.100000000000001" customHeight="1" x14ac:dyDescent="0.15"/>
    <row r="223" s="59" customFormat="1" ht="20.100000000000001" customHeight="1" x14ac:dyDescent="0.15"/>
    <row r="224" s="59" customFormat="1" ht="20.100000000000001" customHeight="1" x14ac:dyDescent="0.15"/>
    <row r="225" s="59" customFormat="1" ht="20.100000000000001" customHeight="1" x14ac:dyDescent="0.15"/>
    <row r="226" s="59" customFormat="1" ht="20.100000000000001" customHeight="1" x14ac:dyDescent="0.15"/>
    <row r="227" s="59" customFormat="1" ht="20.100000000000001" customHeight="1" x14ac:dyDescent="0.15"/>
    <row r="228" s="59" customFormat="1" ht="20.100000000000001" customHeight="1" x14ac:dyDescent="0.15"/>
    <row r="229" s="59" customFormat="1" ht="20.100000000000001" customHeight="1" x14ac:dyDescent="0.15"/>
    <row r="230" s="59" customFormat="1" ht="20.100000000000001" customHeight="1" x14ac:dyDescent="0.15"/>
    <row r="231" s="59" customFormat="1" ht="20.100000000000001" customHeight="1" x14ac:dyDescent="0.15"/>
    <row r="232" s="59" customFormat="1" ht="20.100000000000001" customHeight="1" x14ac:dyDescent="0.15"/>
    <row r="233" s="59" customFormat="1" ht="20.100000000000001" customHeight="1" x14ac:dyDescent="0.15"/>
    <row r="234" s="59" customFormat="1" ht="20.100000000000001" customHeight="1" x14ac:dyDescent="0.15"/>
    <row r="235" s="59" customFormat="1" ht="20.100000000000001" customHeight="1" x14ac:dyDescent="0.15"/>
    <row r="236" s="59" customFormat="1" ht="20.100000000000001" customHeight="1" x14ac:dyDescent="0.15"/>
    <row r="237" s="59" customFormat="1" ht="20.100000000000001" customHeight="1" x14ac:dyDescent="0.15"/>
    <row r="238" s="59" customFormat="1" ht="20.100000000000001" customHeight="1" x14ac:dyDescent="0.15"/>
    <row r="239" s="59" customFormat="1" ht="20.100000000000001" customHeight="1" x14ac:dyDescent="0.15"/>
    <row r="240" s="59" customFormat="1" ht="20.100000000000001" customHeight="1" x14ac:dyDescent="0.15"/>
    <row r="241" spans="3:36" s="59" customFormat="1" ht="20.100000000000001" customHeight="1" x14ac:dyDescent="0.15"/>
    <row r="242" spans="3:36" s="59" customFormat="1" ht="20.100000000000001" customHeight="1" x14ac:dyDescent="0.15"/>
    <row r="243" spans="3:36" s="59" customFormat="1" ht="20.100000000000001" customHeight="1" x14ac:dyDescent="0.15"/>
    <row r="244" spans="3:36" s="59" customFormat="1" ht="20.100000000000001" customHeight="1" x14ac:dyDescent="0.15"/>
    <row r="245" spans="3:36" s="59" customFormat="1" ht="20.100000000000001" customHeight="1" x14ac:dyDescent="0.15"/>
    <row r="246" spans="3:36" s="59" customFormat="1" ht="20.100000000000001" customHeight="1" x14ac:dyDescent="0.15"/>
    <row r="247" spans="3:36" s="59" customFormat="1" ht="20.100000000000001" customHeight="1" x14ac:dyDescent="0.15"/>
    <row r="248" spans="3:36" s="59" customFormat="1" ht="20.100000000000001" customHeight="1" x14ac:dyDescent="0.15"/>
    <row r="249" spans="3:36" s="59" customFormat="1" ht="20.100000000000001" customHeight="1" x14ac:dyDescent="0.15"/>
    <row r="250" spans="3:36" s="59" customFormat="1" ht="20.100000000000001" customHeight="1" x14ac:dyDescent="0.15"/>
    <row r="251" spans="3:36" s="59" customFormat="1" ht="20.100000000000001" customHeight="1" x14ac:dyDescent="0.15">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row>
    <row r="252" spans="3:36" s="59" customFormat="1" ht="20.100000000000001" customHeight="1" x14ac:dyDescent="0.15">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row>
  </sheetData>
  <mergeCells count="185">
    <mergeCell ref="J48:O48"/>
    <mergeCell ref="P48:AJ48"/>
    <mergeCell ref="C40:C49"/>
    <mergeCell ref="O6:S6"/>
    <mergeCell ref="AF6:AJ6"/>
    <mergeCell ref="O7:S7"/>
    <mergeCell ref="AF7:AJ7"/>
    <mergeCell ref="D44:AJ44"/>
    <mergeCell ref="J46:O46"/>
    <mergeCell ref="P46:Z46"/>
    <mergeCell ref="AB46:AE46"/>
    <mergeCell ref="AG46:AJ46"/>
    <mergeCell ref="J47:O47"/>
    <mergeCell ref="P40:AJ40"/>
    <mergeCell ref="J42:O42"/>
    <mergeCell ref="P42:Z42"/>
    <mergeCell ref="AB42:AE42"/>
    <mergeCell ref="AF42:AJ42"/>
    <mergeCell ref="V32:AC33"/>
    <mergeCell ref="C30:D31"/>
    <mergeCell ref="J40:O40"/>
    <mergeCell ref="J41:O41"/>
    <mergeCell ref="C24:D25"/>
    <mergeCell ref="AF24:AJ24"/>
    <mergeCell ref="I3:J3"/>
    <mergeCell ref="AD32:AE33"/>
    <mergeCell ref="AF32:AJ32"/>
    <mergeCell ref="O33:S33"/>
    <mergeCell ref="AF33:AJ33"/>
    <mergeCell ref="V30:AC31"/>
    <mergeCell ref="AD30:AE31"/>
    <mergeCell ref="AF30:AJ30"/>
    <mergeCell ref="O31:S31"/>
    <mergeCell ref="AF31:AJ31"/>
    <mergeCell ref="AD28:AE29"/>
    <mergeCell ref="AF28:AJ28"/>
    <mergeCell ref="O29:S29"/>
    <mergeCell ref="AF29:AJ29"/>
    <mergeCell ref="E30:L31"/>
    <mergeCell ref="M30:N31"/>
    <mergeCell ref="O30:S30"/>
    <mergeCell ref="T30:U31"/>
    <mergeCell ref="V28:AC29"/>
    <mergeCell ref="E24:L25"/>
    <mergeCell ref="M24:N25"/>
    <mergeCell ref="O24:S24"/>
    <mergeCell ref="V24:AC25"/>
    <mergeCell ref="AD24:AE25"/>
    <mergeCell ref="O25:S25"/>
    <mergeCell ref="AF25:AJ25"/>
    <mergeCell ref="C26:D27"/>
    <mergeCell ref="E26:L27"/>
    <mergeCell ref="M26:N27"/>
    <mergeCell ref="O26:S26"/>
    <mergeCell ref="T26:U27"/>
    <mergeCell ref="V26:AC27"/>
    <mergeCell ref="AD26:AE27"/>
    <mergeCell ref="AF26:AJ26"/>
    <mergeCell ref="O27:S27"/>
    <mergeCell ref="AF27:AJ27"/>
    <mergeCell ref="C28:D29"/>
    <mergeCell ref="E28:L29"/>
    <mergeCell ref="M28:N29"/>
    <mergeCell ref="T24:U25"/>
    <mergeCell ref="D38:E38"/>
    <mergeCell ref="F38:G38"/>
    <mergeCell ref="I38:J38"/>
    <mergeCell ref="K38:L38"/>
    <mergeCell ref="M38:N38"/>
    <mergeCell ref="O38:P38"/>
    <mergeCell ref="C36:D37"/>
    <mergeCell ref="E36:L37"/>
    <mergeCell ref="M36:N37"/>
    <mergeCell ref="O28:S28"/>
    <mergeCell ref="T28:U29"/>
    <mergeCell ref="C32:D33"/>
    <mergeCell ref="E32:L33"/>
    <mergeCell ref="M32:N33"/>
    <mergeCell ref="O32:S32"/>
    <mergeCell ref="T32:U33"/>
    <mergeCell ref="C34:D35"/>
    <mergeCell ref="E34:L35"/>
    <mergeCell ref="M34:N35"/>
    <mergeCell ref="O34:S34"/>
    <mergeCell ref="T34:U35"/>
    <mergeCell ref="V34:AC35"/>
    <mergeCell ref="AD34:AE35"/>
    <mergeCell ref="AF36:AJ36"/>
    <mergeCell ref="O37:S37"/>
    <mergeCell ref="AF37:AJ37"/>
    <mergeCell ref="AF34:AJ34"/>
    <mergeCell ref="O35:S35"/>
    <mergeCell ref="AF35:AJ35"/>
    <mergeCell ref="O36:S36"/>
    <mergeCell ref="T36:U37"/>
    <mergeCell ref="V36:AC37"/>
    <mergeCell ref="AD36:AE37"/>
    <mergeCell ref="C22:D23"/>
    <mergeCell ref="E22:L23"/>
    <mergeCell ref="M22:N23"/>
    <mergeCell ref="O22:S22"/>
    <mergeCell ref="T22:U23"/>
    <mergeCell ref="V22:AC23"/>
    <mergeCell ref="AD22:AE23"/>
    <mergeCell ref="AF22:AJ22"/>
    <mergeCell ref="O23:S23"/>
    <mergeCell ref="AF23:AJ23"/>
    <mergeCell ref="C20:D21"/>
    <mergeCell ref="E20:L21"/>
    <mergeCell ref="M20:N21"/>
    <mergeCell ref="O20:S20"/>
    <mergeCell ref="T20:U21"/>
    <mergeCell ref="V20:AC21"/>
    <mergeCell ref="AD20:AE21"/>
    <mergeCell ref="AF20:AJ20"/>
    <mergeCell ref="O21:S21"/>
    <mergeCell ref="AF21:AJ21"/>
    <mergeCell ref="C18:D19"/>
    <mergeCell ref="E18:L19"/>
    <mergeCell ref="M18:N19"/>
    <mergeCell ref="O18:S18"/>
    <mergeCell ref="T18:U19"/>
    <mergeCell ref="V18:AC19"/>
    <mergeCell ref="AD18:AE19"/>
    <mergeCell ref="AF18:AJ18"/>
    <mergeCell ref="O19:S19"/>
    <mergeCell ref="AF19:AJ19"/>
    <mergeCell ref="C16:D17"/>
    <mergeCell ref="E16:L17"/>
    <mergeCell ref="M16:N17"/>
    <mergeCell ref="O16:S16"/>
    <mergeCell ref="T16:U17"/>
    <mergeCell ref="V16:AC17"/>
    <mergeCell ref="AD16:AE17"/>
    <mergeCell ref="AF16:AJ16"/>
    <mergeCell ref="O17:S17"/>
    <mergeCell ref="AF17:AJ17"/>
    <mergeCell ref="C14:D15"/>
    <mergeCell ref="E14:L15"/>
    <mergeCell ref="M14:N15"/>
    <mergeCell ref="O14:S14"/>
    <mergeCell ref="T14:U15"/>
    <mergeCell ref="V14:AC15"/>
    <mergeCell ref="AD14:AE15"/>
    <mergeCell ref="AF14:AJ14"/>
    <mergeCell ref="O15:S15"/>
    <mergeCell ref="AF15:AJ15"/>
    <mergeCell ref="C12:D13"/>
    <mergeCell ref="E12:L13"/>
    <mergeCell ref="M12:N13"/>
    <mergeCell ref="O12:S12"/>
    <mergeCell ref="T12:U13"/>
    <mergeCell ref="V12:AC13"/>
    <mergeCell ref="AD12:AE13"/>
    <mergeCell ref="AF12:AJ12"/>
    <mergeCell ref="O13:S13"/>
    <mergeCell ref="AF13:AJ13"/>
    <mergeCell ref="AF8:AJ8"/>
    <mergeCell ref="O9:S9"/>
    <mergeCell ref="AF9:AJ9"/>
    <mergeCell ref="C10:D11"/>
    <mergeCell ref="E10:L11"/>
    <mergeCell ref="M10:N11"/>
    <mergeCell ref="O10:S10"/>
    <mergeCell ref="T10:U11"/>
    <mergeCell ref="V10:AC11"/>
    <mergeCell ref="AD10:AE11"/>
    <mergeCell ref="AF10:AJ10"/>
    <mergeCell ref="O11:S11"/>
    <mergeCell ref="AF11:AJ11"/>
    <mergeCell ref="AD8:AE9"/>
    <mergeCell ref="J4:Z4"/>
    <mergeCell ref="AB4:AD4"/>
    <mergeCell ref="C6:D7"/>
    <mergeCell ref="E6:L7"/>
    <mergeCell ref="M6:N7"/>
    <mergeCell ref="T6:U7"/>
    <mergeCell ref="V6:AC7"/>
    <mergeCell ref="AD6:AE7"/>
    <mergeCell ref="C8:D9"/>
    <mergeCell ref="E8:L9"/>
    <mergeCell ref="M8:N9"/>
    <mergeCell ref="O8:S8"/>
    <mergeCell ref="T8:U9"/>
    <mergeCell ref="V8:AC9"/>
  </mergeCells>
  <phoneticPr fontId="12"/>
  <printOptions horizontalCentered="1"/>
  <pageMargins left="0.51181102362204722" right="0.51181102362204722" top="0.74803149606299213" bottom="0.74803149606299213" header="0.31496062992125984" footer="0.31496062992125984"/>
  <pageSetup paperSize="9" orientation="portrait"/>
  <ignoredErrors>
    <ignoredError sqref="M38 I3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I236"/>
  <sheetViews>
    <sheetView topLeftCell="A10" zoomScaleNormal="100" workbookViewId="0">
      <selection activeCell="S6" sqref="S6:AB6"/>
    </sheetView>
  </sheetViews>
  <sheetFormatPr defaultColWidth="9" defaultRowHeight="14.25" x14ac:dyDescent="0.15"/>
  <cols>
    <col min="1" max="2" width="2.625" style="9" customWidth="1"/>
    <col min="3" max="36" width="2.625" style="1" customWidth="1"/>
    <col min="37" max="82" width="2.625" style="9" customWidth="1"/>
    <col min="83" max="87" width="9" style="9"/>
    <col min="88" max="16384" width="9" style="1"/>
  </cols>
  <sheetData>
    <row r="1" spans="3:36" s="9" customFormat="1" x14ac:dyDescent="0.15"/>
    <row r="2" spans="3:36" s="9" customFormat="1" x14ac:dyDescent="0.15"/>
    <row r="3" spans="3:36" ht="35.1" customHeight="1" x14ac:dyDescent="0.15">
      <c r="C3" s="6"/>
      <c r="D3" s="6"/>
      <c r="E3" s="6"/>
      <c r="F3" s="6"/>
      <c r="G3" s="5"/>
      <c r="H3" s="43" t="s">
        <v>136</v>
      </c>
      <c r="I3" s="158">
        <v>6</v>
      </c>
      <c r="J3" s="158"/>
      <c r="K3" s="6" t="s">
        <v>129</v>
      </c>
      <c r="L3" s="5"/>
      <c r="M3" s="5"/>
      <c r="N3" s="6" t="s">
        <v>131</v>
      </c>
      <c r="O3" s="5"/>
      <c r="P3" s="5"/>
      <c r="Q3" s="6"/>
      <c r="R3" s="6"/>
      <c r="S3" s="6"/>
      <c r="T3" s="6"/>
      <c r="U3" s="6"/>
      <c r="V3" s="6"/>
      <c r="W3" s="6"/>
      <c r="X3" s="6"/>
      <c r="Y3" s="6"/>
      <c r="Z3" s="6"/>
      <c r="AA3" s="6"/>
      <c r="AB3" s="6"/>
      <c r="AC3" s="6"/>
      <c r="AD3" s="6"/>
      <c r="AE3" s="6"/>
      <c r="AF3" s="6"/>
      <c r="AG3" s="6"/>
      <c r="AH3" s="5"/>
      <c r="AI3" s="5"/>
      <c r="AJ3" s="6"/>
    </row>
    <row r="4" spans="3:36" ht="35.1" customHeight="1" x14ac:dyDescent="0.15">
      <c r="C4" s="5"/>
      <c r="D4" s="5"/>
      <c r="E4" s="5"/>
      <c r="F4" s="5"/>
      <c r="G4" s="158" t="s">
        <v>125</v>
      </c>
      <c r="H4" s="158"/>
      <c r="I4" s="158"/>
      <c r="J4" s="158"/>
      <c r="K4" s="158"/>
      <c r="L4" s="158"/>
      <c r="M4" s="158"/>
      <c r="N4" s="158"/>
      <c r="O4" s="158"/>
      <c r="P4" s="158"/>
      <c r="Q4" s="158"/>
      <c r="R4" s="158"/>
      <c r="S4" s="158"/>
      <c r="T4" s="158"/>
      <c r="U4" s="158"/>
      <c r="V4" s="158"/>
      <c r="W4" s="158"/>
      <c r="X4" s="158"/>
      <c r="Y4" s="158"/>
      <c r="Z4" s="158"/>
      <c r="AA4" s="6" t="s">
        <v>22</v>
      </c>
      <c r="AB4" s="158">
        <f>学校対抗戦・ベンチ入り指導者入力シート!E6</f>
        <v>0</v>
      </c>
      <c r="AC4" s="158"/>
      <c r="AD4" s="158"/>
      <c r="AE4" s="6" t="s">
        <v>23</v>
      </c>
      <c r="AF4" s="5"/>
      <c r="AG4" s="5"/>
      <c r="AH4" s="7"/>
      <c r="AI4" s="7"/>
      <c r="AJ4" s="7"/>
    </row>
    <row r="5" spans="3:36" ht="35.1" customHeight="1" thickBot="1" x14ac:dyDescent="0.2">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7"/>
      <c r="AI5" s="7"/>
      <c r="AJ5" s="7"/>
    </row>
    <row r="6" spans="3:36" ht="35.1" customHeight="1" thickBot="1" x14ac:dyDescent="0.2">
      <c r="C6" s="5"/>
      <c r="D6" s="5"/>
      <c r="E6" s="5"/>
      <c r="F6" s="12"/>
      <c r="G6" s="13"/>
      <c r="H6" s="29"/>
      <c r="I6" s="160" t="s">
        <v>50</v>
      </c>
      <c r="J6" s="160"/>
      <c r="K6" s="160"/>
      <c r="L6" s="160"/>
      <c r="M6" s="160"/>
      <c r="N6" s="160"/>
      <c r="O6" s="160"/>
      <c r="P6" s="160"/>
      <c r="Q6" s="160"/>
      <c r="R6" s="160"/>
      <c r="S6" s="308" t="s">
        <v>49</v>
      </c>
      <c r="T6" s="309"/>
      <c r="U6" s="309"/>
      <c r="V6" s="309"/>
      <c r="W6" s="309"/>
      <c r="X6" s="309"/>
      <c r="Y6" s="309"/>
      <c r="Z6" s="309"/>
      <c r="AA6" s="309"/>
      <c r="AB6" s="310"/>
      <c r="AC6" s="5"/>
      <c r="AD6" s="5"/>
      <c r="AE6" s="5"/>
      <c r="AF6" s="5"/>
      <c r="AG6" s="5"/>
      <c r="AH6" s="5"/>
      <c r="AI6" s="5"/>
      <c r="AJ6" s="5"/>
    </row>
    <row r="7" spans="3:36" ht="35.1" customHeight="1" x14ac:dyDescent="0.15">
      <c r="C7" s="5"/>
      <c r="D7" s="5"/>
      <c r="E7" s="5"/>
      <c r="F7" s="12"/>
      <c r="G7" s="13"/>
      <c r="H7" s="26">
        <v>1</v>
      </c>
      <c r="I7" s="304" t="str">
        <f>IF(学校対抗戦・ベンチ入り指導者入力シート!K56="","",学校対抗戦・ベンチ入り指導者入力シート!K56)</f>
        <v/>
      </c>
      <c r="J7" s="182"/>
      <c r="K7" s="182"/>
      <c r="L7" s="182"/>
      <c r="M7" s="182"/>
      <c r="N7" s="182"/>
      <c r="O7" s="182"/>
      <c r="P7" s="182"/>
      <c r="Q7" s="182"/>
      <c r="R7" s="305"/>
      <c r="S7" s="304" t="str">
        <f>IF(学校対抗戦・ベンチ入り指導者入力シート!U56="","",学校対抗戦・ベンチ入り指導者入力シート!U56)</f>
        <v/>
      </c>
      <c r="T7" s="182"/>
      <c r="U7" s="182"/>
      <c r="V7" s="182"/>
      <c r="W7" s="182"/>
      <c r="X7" s="182"/>
      <c r="Y7" s="182"/>
      <c r="Z7" s="182"/>
      <c r="AA7" s="182"/>
      <c r="AB7" s="306"/>
      <c r="AC7" s="5"/>
      <c r="AD7" s="5"/>
      <c r="AE7" s="5"/>
      <c r="AF7" s="11"/>
      <c r="AG7" s="11"/>
      <c r="AH7" s="11"/>
      <c r="AI7" s="11"/>
      <c r="AJ7" s="11"/>
    </row>
    <row r="8" spans="3:36" ht="35.1" customHeight="1" x14ac:dyDescent="0.15">
      <c r="C8" s="5"/>
      <c r="D8" s="5"/>
      <c r="E8" s="5"/>
      <c r="F8" s="12"/>
      <c r="G8" s="13"/>
      <c r="H8" s="27">
        <v>2</v>
      </c>
      <c r="I8" s="298" t="str">
        <f>IF(学校対抗戦・ベンチ入り指導者入力シート!K57="","",学校対抗戦・ベンチ入り指導者入力シート!K57)</f>
        <v/>
      </c>
      <c r="J8" s="299"/>
      <c r="K8" s="299"/>
      <c r="L8" s="299"/>
      <c r="M8" s="299"/>
      <c r="N8" s="299"/>
      <c r="O8" s="299"/>
      <c r="P8" s="299"/>
      <c r="Q8" s="299"/>
      <c r="R8" s="307"/>
      <c r="S8" s="298" t="str">
        <f>IF(学校対抗戦・ベンチ入り指導者入力シート!U57="","",学校対抗戦・ベンチ入り指導者入力シート!U57)</f>
        <v/>
      </c>
      <c r="T8" s="299"/>
      <c r="U8" s="299"/>
      <c r="V8" s="299"/>
      <c r="W8" s="299"/>
      <c r="X8" s="299"/>
      <c r="Y8" s="299"/>
      <c r="Z8" s="299"/>
      <c r="AA8" s="299"/>
      <c r="AB8" s="300"/>
      <c r="AC8" s="5"/>
      <c r="AD8" s="5"/>
      <c r="AE8" s="5"/>
      <c r="AF8" s="5"/>
      <c r="AG8" s="5"/>
      <c r="AH8" s="5"/>
      <c r="AI8" s="5"/>
      <c r="AJ8" s="5"/>
    </row>
    <row r="9" spans="3:36" ht="35.1" customHeight="1" x14ac:dyDescent="0.15">
      <c r="C9" s="5"/>
      <c r="D9" s="5"/>
      <c r="E9" s="5"/>
      <c r="F9" s="12"/>
      <c r="G9" s="13"/>
      <c r="H9" s="27">
        <v>3</v>
      </c>
      <c r="I9" s="298" t="str">
        <f>IF(学校対抗戦・ベンチ入り指導者入力シート!K58="","",学校対抗戦・ベンチ入り指導者入力シート!K58)</f>
        <v/>
      </c>
      <c r="J9" s="299"/>
      <c r="K9" s="299"/>
      <c r="L9" s="299"/>
      <c r="M9" s="299"/>
      <c r="N9" s="299"/>
      <c r="O9" s="299"/>
      <c r="P9" s="299"/>
      <c r="Q9" s="299"/>
      <c r="R9" s="307"/>
      <c r="S9" s="298" t="str">
        <f>IF(学校対抗戦・ベンチ入り指導者入力シート!U58="","",学校対抗戦・ベンチ入り指導者入力シート!U58)</f>
        <v/>
      </c>
      <c r="T9" s="299"/>
      <c r="U9" s="299"/>
      <c r="V9" s="299"/>
      <c r="W9" s="299"/>
      <c r="X9" s="299"/>
      <c r="Y9" s="299"/>
      <c r="Z9" s="299"/>
      <c r="AA9" s="299"/>
      <c r="AB9" s="300"/>
      <c r="AC9" s="5"/>
      <c r="AD9" s="5"/>
      <c r="AE9" s="5"/>
      <c r="AF9" s="5"/>
      <c r="AG9" s="5"/>
      <c r="AH9" s="5"/>
      <c r="AI9" s="5"/>
      <c r="AJ9" s="5"/>
    </row>
    <row r="10" spans="3:36" ht="35.1" customHeight="1" thickBot="1" x14ac:dyDescent="0.2">
      <c r="C10" s="5"/>
      <c r="D10" s="5"/>
      <c r="E10" s="5"/>
      <c r="F10" s="12"/>
      <c r="G10" s="13"/>
      <c r="H10" s="28">
        <v>4</v>
      </c>
      <c r="I10" s="301" t="str">
        <f>IF(学校対抗戦・ベンチ入り指導者入力シート!K59="","",学校対抗戦・ベンチ入り指導者入力シート!K59)</f>
        <v/>
      </c>
      <c r="J10" s="302"/>
      <c r="K10" s="302"/>
      <c r="L10" s="302"/>
      <c r="M10" s="302"/>
      <c r="N10" s="302"/>
      <c r="O10" s="302"/>
      <c r="P10" s="302"/>
      <c r="Q10" s="302"/>
      <c r="R10" s="311"/>
      <c r="S10" s="301" t="str">
        <f>IF(学校対抗戦・ベンチ入り指導者入力シート!U59="","",学校対抗戦・ベンチ入り指導者入力シート!U59)</f>
        <v/>
      </c>
      <c r="T10" s="302"/>
      <c r="U10" s="302"/>
      <c r="V10" s="302"/>
      <c r="W10" s="302"/>
      <c r="X10" s="302"/>
      <c r="Y10" s="302"/>
      <c r="Z10" s="302"/>
      <c r="AA10" s="302"/>
      <c r="AB10" s="303"/>
      <c r="AC10" s="5"/>
      <c r="AD10" s="5"/>
      <c r="AE10" s="5"/>
      <c r="AF10" s="5"/>
      <c r="AG10" s="5"/>
      <c r="AH10" s="5"/>
      <c r="AI10" s="5"/>
      <c r="AJ10" s="5"/>
    </row>
    <row r="11" spans="3:36" ht="35.1" customHeight="1" x14ac:dyDescent="0.1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3:36" ht="35.1" customHeight="1" x14ac:dyDescent="0.15">
      <c r="C12" s="7" t="s">
        <v>25</v>
      </c>
      <c r="D12" s="174" t="s">
        <v>51</v>
      </c>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row>
    <row r="13" spans="3:36" ht="24.95" customHeight="1" x14ac:dyDescent="0.15">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spans="3:36" ht="35.1" customHeight="1" x14ac:dyDescent="0.15">
      <c r="C14" s="5"/>
      <c r="D14" s="169" t="s">
        <v>136</v>
      </c>
      <c r="E14" s="169"/>
      <c r="F14" s="169">
        <f>I3</f>
        <v>6</v>
      </c>
      <c r="G14" s="169"/>
      <c r="H14" s="5" t="s">
        <v>130</v>
      </c>
      <c r="I14" s="169">
        <f>学校対抗戦・ベンチ入り指導者入力シート!E21</f>
        <v>0</v>
      </c>
      <c r="J14" s="169"/>
      <c r="K14" s="169" t="s">
        <v>10</v>
      </c>
      <c r="L14" s="169"/>
      <c r="M14" s="169">
        <f>学校対抗戦・ベンチ入り指導者入力シート!I21</f>
        <v>0</v>
      </c>
      <c r="N14" s="169"/>
      <c r="O14" s="169" t="s">
        <v>11</v>
      </c>
      <c r="P14" s="169"/>
      <c r="Q14" s="7"/>
      <c r="R14" s="7"/>
      <c r="S14" s="7"/>
      <c r="T14" s="7"/>
      <c r="U14" s="7"/>
      <c r="V14" s="7"/>
      <c r="W14" s="7"/>
      <c r="X14" s="7"/>
      <c r="Y14" s="7"/>
      <c r="Z14" s="7"/>
      <c r="AA14" s="7"/>
      <c r="AB14" s="7"/>
      <c r="AC14" s="7"/>
      <c r="AD14" s="7"/>
      <c r="AE14" s="7"/>
      <c r="AF14" s="7"/>
      <c r="AG14" s="7"/>
      <c r="AH14" s="7"/>
      <c r="AI14" s="7"/>
      <c r="AJ14" s="7"/>
    </row>
    <row r="15" spans="3:36" ht="24.95" customHeight="1" x14ac:dyDescent="0.1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3:36" ht="35.1" customHeight="1" x14ac:dyDescent="0.15">
      <c r="C16" s="5"/>
      <c r="D16" s="5"/>
      <c r="E16" s="5"/>
      <c r="F16" s="5"/>
      <c r="G16" s="5"/>
      <c r="H16" s="5"/>
      <c r="I16" s="5"/>
      <c r="J16" s="178" t="s">
        <v>27</v>
      </c>
      <c r="K16" s="178"/>
      <c r="L16" s="178"/>
      <c r="M16" s="178"/>
      <c r="N16" s="178"/>
      <c r="O16" s="178"/>
      <c r="P16" s="182">
        <f>学校対抗戦・ベンチ入り指導者入力シート!E25</f>
        <v>0</v>
      </c>
      <c r="Q16" s="182"/>
      <c r="R16" s="182"/>
      <c r="S16" s="182"/>
      <c r="T16" s="182"/>
      <c r="U16" s="182"/>
      <c r="V16" s="182"/>
      <c r="W16" s="182"/>
      <c r="X16" s="182"/>
      <c r="Y16" s="182"/>
      <c r="Z16" s="182"/>
      <c r="AA16" s="182"/>
      <c r="AB16" s="182"/>
      <c r="AC16" s="182"/>
      <c r="AD16" s="182"/>
      <c r="AE16" s="182"/>
      <c r="AF16" s="182"/>
      <c r="AG16" s="182"/>
      <c r="AH16" s="182"/>
      <c r="AI16" s="182"/>
      <c r="AJ16" s="182"/>
    </row>
    <row r="17" spans="3:36" ht="24.95" customHeight="1" x14ac:dyDescent="0.15">
      <c r="C17" s="5"/>
      <c r="D17" s="5"/>
      <c r="E17" s="5"/>
      <c r="F17" s="5"/>
      <c r="G17" s="5"/>
      <c r="H17" s="5"/>
      <c r="I17" s="5"/>
      <c r="J17" s="178"/>
      <c r="K17" s="178"/>
      <c r="L17" s="178"/>
      <c r="M17" s="178"/>
      <c r="N17" s="178"/>
      <c r="O17" s="178"/>
      <c r="P17" s="5"/>
      <c r="Q17" s="5"/>
      <c r="R17" s="5"/>
      <c r="S17" s="5"/>
      <c r="T17" s="5"/>
      <c r="U17" s="5"/>
      <c r="V17" s="5"/>
      <c r="W17" s="5"/>
      <c r="X17" s="5"/>
      <c r="Y17" s="5"/>
      <c r="Z17" s="5"/>
      <c r="AA17" s="5"/>
      <c r="AB17" s="5"/>
      <c r="AC17" s="5"/>
      <c r="AD17" s="5"/>
      <c r="AE17" s="5"/>
      <c r="AF17" s="5"/>
      <c r="AG17" s="5"/>
      <c r="AH17" s="5"/>
      <c r="AI17" s="5"/>
      <c r="AJ17" s="5"/>
    </row>
    <row r="18" spans="3:36" ht="35.1" customHeight="1" x14ac:dyDescent="0.15">
      <c r="C18" s="5"/>
      <c r="D18" s="5"/>
      <c r="E18" s="5"/>
      <c r="F18" s="5"/>
      <c r="G18" s="5"/>
      <c r="H18" s="5"/>
      <c r="I18" s="5"/>
      <c r="J18" s="178" t="s">
        <v>28</v>
      </c>
      <c r="K18" s="178"/>
      <c r="L18" s="178"/>
      <c r="M18" s="178"/>
      <c r="N18" s="178"/>
      <c r="O18" s="178"/>
      <c r="P18" s="177">
        <f>学校対抗戦・ベンチ入り指導者入力シート!E33</f>
        <v>0</v>
      </c>
      <c r="Q18" s="177"/>
      <c r="R18" s="177"/>
      <c r="S18" s="177"/>
      <c r="T18" s="177"/>
      <c r="U18" s="177"/>
      <c r="V18" s="177"/>
      <c r="W18" s="177"/>
      <c r="X18" s="177"/>
      <c r="Y18" s="177"/>
      <c r="Z18" s="177"/>
      <c r="AA18" s="8"/>
      <c r="AB18" s="182" t="s">
        <v>31</v>
      </c>
      <c r="AC18" s="182"/>
      <c r="AD18" s="182"/>
      <c r="AE18" s="182"/>
      <c r="AF18" s="181"/>
      <c r="AG18" s="181"/>
      <c r="AH18" s="181"/>
      <c r="AI18" s="181"/>
      <c r="AJ18" s="181"/>
    </row>
    <row r="19" spans="3:36" ht="24.95" customHeight="1" x14ac:dyDescent="0.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3:36" ht="35.1" customHeight="1" x14ac:dyDescent="0.15">
      <c r="C20" s="5"/>
      <c r="D20" s="179" t="s">
        <v>52</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row>
    <row r="21" spans="3:36" ht="24.95" customHeight="1" x14ac:dyDescent="0.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3:36" ht="35.1" customHeight="1" x14ac:dyDescent="0.15">
      <c r="C22" s="5"/>
      <c r="D22" s="5"/>
      <c r="E22" s="5"/>
      <c r="F22" s="5"/>
      <c r="G22" s="5"/>
      <c r="H22" s="5"/>
      <c r="I22" s="5"/>
      <c r="J22" s="178" t="s">
        <v>153</v>
      </c>
      <c r="K22" s="178"/>
      <c r="L22" s="178"/>
      <c r="M22" s="178"/>
      <c r="N22" s="178"/>
      <c r="O22" s="178"/>
      <c r="P22" s="177">
        <f>学校対抗戦・ベンチ入り指導者入力シート!E37</f>
        <v>0</v>
      </c>
      <c r="Q22" s="177"/>
      <c r="R22" s="177"/>
      <c r="S22" s="177"/>
      <c r="T22" s="177"/>
      <c r="U22" s="177"/>
      <c r="V22" s="177"/>
      <c r="W22" s="177"/>
      <c r="X22" s="177"/>
      <c r="Y22" s="177"/>
      <c r="Z22" s="177"/>
      <c r="AA22" s="8"/>
      <c r="AB22" s="182" t="s">
        <v>31</v>
      </c>
      <c r="AC22" s="182"/>
      <c r="AD22" s="182"/>
      <c r="AE22" s="182"/>
      <c r="AF22" s="8"/>
      <c r="AG22" s="182"/>
      <c r="AH22" s="182"/>
      <c r="AI22" s="182"/>
      <c r="AJ22" s="182"/>
    </row>
    <row r="23" spans="3:36" ht="24.95" customHeight="1" x14ac:dyDescent="0.15">
      <c r="C23" s="5"/>
      <c r="D23" s="5"/>
      <c r="E23" s="5"/>
      <c r="F23" s="5"/>
      <c r="G23" s="5"/>
      <c r="H23" s="5"/>
      <c r="I23" s="5"/>
      <c r="J23" s="178"/>
      <c r="K23" s="178"/>
      <c r="L23" s="178"/>
      <c r="M23" s="178"/>
      <c r="N23" s="178"/>
      <c r="O23" s="178"/>
      <c r="P23" s="5"/>
      <c r="Q23" s="5"/>
      <c r="R23" s="5"/>
      <c r="S23" s="5"/>
      <c r="T23" s="5"/>
      <c r="U23" s="5"/>
      <c r="V23" s="5"/>
      <c r="W23" s="5"/>
      <c r="X23" s="5"/>
      <c r="Y23" s="5"/>
      <c r="Z23" s="5"/>
      <c r="AA23" s="5"/>
      <c r="AB23" s="5"/>
      <c r="AC23" s="5"/>
      <c r="AD23" s="5"/>
      <c r="AE23" s="5"/>
      <c r="AF23" s="5"/>
      <c r="AG23" s="5"/>
      <c r="AH23" s="5"/>
      <c r="AI23" s="5"/>
      <c r="AJ23" s="5"/>
    </row>
    <row r="24" spans="3:36" ht="20.100000000000001" customHeight="1" x14ac:dyDescent="0.15">
      <c r="C24" s="5"/>
      <c r="D24" s="5"/>
      <c r="E24" s="5"/>
      <c r="F24" s="5"/>
      <c r="G24" s="5"/>
      <c r="H24" s="5"/>
      <c r="I24" s="5"/>
      <c r="J24" s="178" t="s">
        <v>147</v>
      </c>
      <c r="K24" s="178"/>
      <c r="L24" s="178"/>
      <c r="M24" s="178"/>
      <c r="N24" s="178"/>
      <c r="O24" s="178"/>
      <c r="P24" s="182">
        <f>学校対抗戦・ベンチ入り指導者入力シート!E44</f>
        <v>0</v>
      </c>
      <c r="Q24" s="182"/>
      <c r="R24" s="182"/>
      <c r="S24" s="182"/>
      <c r="T24" s="182"/>
      <c r="U24" s="182"/>
      <c r="V24" s="182"/>
      <c r="W24" s="182"/>
      <c r="X24" s="182"/>
      <c r="Y24" s="182"/>
      <c r="Z24" s="182"/>
      <c r="AA24" s="182"/>
      <c r="AB24" s="182"/>
      <c r="AC24" s="182"/>
      <c r="AD24" s="182"/>
      <c r="AE24" s="182"/>
      <c r="AF24" s="182"/>
      <c r="AG24" s="182"/>
      <c r="AH24" s="182"/>
      <c r="AI24" s="182"/>
      <c r="AJ24" s="182"/>
    </row>
    <row r="25" spans="3:36" ht="20.100000000000001" customHeight="1" x14ac:dyDescent="0.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3:36" s="9" customFormat="1" ht="20.100000000000001" customHeight="1" x14ac:dyDescent="0.15"/>
    <row r="27" spans="3:36" s="9" customFormat="1" ht="20.100000000000001" customHeight="1" x14ac:dyDescent="0.15"/>
    <row r="28" spans="3:36" s="9" customFormat="1" ht="20.100000000000001" customHeight="1" x14ac:dyDescent="0.15"/>
    <row r="29" spans="3:36" s="9" customFormat="1" ht="20.100000000000001" customHeight="1" x14ac:dyDescent="0.15"/>
    <row r="30" spans="3:36" s="9" customFormat="1" ht="20.100000000000001" customHeight="1" x14ac:dyDescent="0.15"/>
    <row r="31" spans="3:36" s="9" customFormat="1" ht="20.100000000000001" customHeight="1" x14ac:dyDescent="0.15"/>
    <row r="32" spans="3:36" s="9" customFormat="1" ht="20.100000000000001" customHeight="1" x14ac:dyDescent="0.15"/>
    <row r="33" s="9" customFormat="1" ht="20.100000000000001" customHeight="1" x14ac:dyDescent="0.15"/>
    <row r="34" s="9" customFormat="1" ht="20.100000000000001" customHeight="1" x14ac:dyDescent="0.15"/>
    <row r="35" s="9" customFormat="1" ht="20.100000000000001" customHeight="1" x14ac:dyDescent="0.15"/>
    <row r="36" s="9" customFormat="1" ht="20.100000000000001" customHeight="1" x14ac:dyDescent="0.15"/>
    <row r="37" s="9" customFormat="1" ht="20.100000000000001" customHeight="1" x14ac:dyDescent="0.15"/>
    <row r="38" s="9" customFormat="1" ht="20.100000000000001" customHeight="1" x14ac:dyDescent="0.15"/>
    <row r="39" s="9" customFormat="1" ht="20.100000000000001" customHeight="1" x14ac:dyDescent="0.15"/>
    <row r="40" s="9" customFormat="1" ht="20.100000000000001" customHeight="1" x14ac:dyDescent="0.15"/>
    <row r="41" s="9" customFormat="1" ht="20.100000000000001" customHeight="1" x14ac:dyDescent="0.15"/>
    <row r="42" s="9" customFormat="1" ht="20.100000000000001" customHeight="1" x14ac:dyDescent="0.15"/>
    <row r="43" s="9" customFormat="1" ht="20.100000000000001" customHeight="1" x14ac:dyDescent="0.15"/>
    <row r="44" s="9" customFormat="1" ht="20.100000000000001" customHeight="1" x14ac:dyDescent="0.15"/>
    <row r="45" s="9" customFormat="1" ht="20.100000000000001" customHeight="1" x14ac:dyDescent="0.15"/>
    <row r="46" s="9" customFormat="1" ht="20.100000000000001" customHeight="1" x14ac:dyDescent="0.15"/>
    <row r="47" s="9" customFormat="1" ht="20.100000000000001" customHeight="1" x14ac:dyDescent="0.15"/>
    <row r="48" s="9" customFormat="1" ht="20.100000000000001" customHeight="1" x14ac:dyDescent="0.15"/>
    <row r="49" s="9" customFormat="1" ht="20.100000000000001" customHeight="1" x14ac:dyDescent="0.15"/>
    <row r="50" s="9" customFormat="1" ht="20.100000000000001" customHeight="1" x14ac:dyDescent="0.15"/>
    <row r="51" s="9" customFormat="1" ht="20.100000000000001" customHeight="1" x14ac:dyDescent="0.15"/>
    <row r="52" s="9" customFormat="1" ht="20.100000000000001" customHeight="1" x14ac:dyDescent="0.15"/>
    <row r="53" s="9" customFormat="1" ht="20.100000000000001" customHeight="1" x14ac:dyDescent="0.15"/>
    <row r="54" s="9" customFormat="1" ht="20.100000000000001" customHeight="1" x14ac:dyDescent="0.15"/>
    <row r="55" s="9" customFormat="1" ht="20.100000000000001" customHeight="1" x14ac:dyDescent="0.15"/>
    <row r="56" s="9" customFormat="1" ht="20.100000000000001" customHeight="1" x14ac:dyDescent="0.15"/>
    <row r="57" s="9" customFormat="1" ht="20.100000000000001" customHeight="1" x14ac:dyDescent="0.15"/>
    <row r="58" s="9" customFormat="1" ht="20.100000000000001" customHeight="1" x14ac:dyDescent="0.15"/>
    <row r="59" s="9" customFormat="1" ht="20.100000000000001" customHeight="1" x14ac:dyDescent="0.15"/>
    <row r="60" s="9" customFormat="1" ht="20.100000000000001" customHeight="1" x14ac:dyDescent="0.15"/>
    <row r="61" s="9" customFormat="1" ht="20.100000000000001" customHeight="1" x14ac:dyDescent="0.15"/>
    <row r="62" s="9" customFormat="1" ht="20.100000000000001" customHeight="1" x14ac:dyDescent="0.15"/>
    <row r="63" s="9" customFormat="1" ht="20.100000000000001" customHeight="1" x14ac:dyDescent="0.15"/>
    <row r="64" s="9" customFormat="1" ht="20.100000000000001" customHeight="1" x14ac:dyDescent="0.15"/>
    <row r="65" s="9" customFormat="1" ht="20.100000000000001" customHeight="1" x14ac:dyDescent="0.15"/>
    <row r="66" s="9" customFormat="1" ht="20.100000000000001" customHeight="1" x14ac:dyDescent="0.15"/>
    <row r="67" s="9" customFormat="1" ht="20.100000000000001" customHeight="1" x14ac:dyDescent="0.15"/>
    <row r="68" s="9" customFormat="1" ht="20.100000000000001" customHeight="1" x14ac:dyDescent="0.15"/>
    <row r="69" s="9" customFormat="1" ht="20.100000000000001" customHeight="1" x14ac:dyDescent="0.15"/>
    <row r="70" s="9" customFormat="1" ht="20.100000000000001" customHeight="1" x14ac:dyDescent="0.15"/>
    <row r="71" s="9" customFormat="1" ht="20.100000000000001" customHeight="1" x14ac:dyDescent="0.15"/>
    <row r="72" s="9" customFormat="1" ht="20.100000000000001" customHeight="1" x14ac:dyDescent="0.15"/>
    <row r="73" s="9" customFormat="1" ht="20.100000000000001" customHeight="1" x14ac:dyDescent="0.15"/>
    <row r="74" s="9" customFormat="1" ht="20.100000000000001" customHeight="1" x14ac:dyDescent="0.15"/>
    <row r="75" s="9" customFormat="1" ht="20.100000000000001" customHeight="1" x14ac:dyDescent="0.15"/>
    <row r="76" s="9" customFormat="1" ht="20.100000000000001" customHeight="1" x14ac:dyDescent="0.15"/>
    <row r="77" s="9" customFormat="1" ht="20.100000000000001" customHeight="1" x14ac:dyDescent="0.15"/>
    <row r="78" s="9" customFormat="1" ht="20.100000000000001" customHeight="1" x14ac:dyDescent="0.15"/>
    <row r="79" s="9" customFormat="1" ht="20.100000000000001" customHeight="1" x14ac:dyDescent="0.15"/>
    <row r="80" s="9" customFormat="1" ht="20.100000000000001" customHeight="1" x14ac:dyDescent="0.15"/>
    <row r="81" s="9" customFormat="1" ht="20.100000000000001" customHeight="1" x14ac:dyDescent="0.15"/>
    <row r="82" s="9" customFormat="1" ht="20.100000000000001" customHeight="1" x14ac:dyDescent="0.15"/>
    <row r="83" s="9" customFormat="1" ht="20.100000000000001" customHeight="1" x14ac:dyDescent="0.15"/>
    <row r="84" s="9" customFormat="1" ht="20.100000000000001" customHeight="1" x14ac:dyDescent="0.15"/>
    <row r="85" s="9" customFormat="1" ht="20.100000000000001" customHeight="1" x14ac:dyDescent="0.15"/>
    <row r="86" s="9" customFormat="1" ht="20.100000000000001" customHeight="1" x14ac:dyDescent="0.15"/>
    <row r="87" s="9" customFormat="1" ht="20.100000000000001" customHeight="1" x14ac:dyDescent="0.15"/>
    <row r="88" s="9" customFormat="1" ht="20.100000000000001" customHeight="1" x14ac:dyDescent="0.15"/>
    <row r="89" s="9" customFormat="1" ht="20.100000000000001" customHeight="1" x14ac:dyDescent="0.15"/>
    <row r="90" s="9" customFormat="1" ht="20.100000000000001" customHeight="1" x14ac:dyDescent="0.15"/>
    <row r="91" s="9" customFormat="1" ht="20.100000000000001" customHeight="1" x14ac:dyDescent="0.15"/>
    <row r="92" s="9" customFormat="1" ht="20.100000000000001" customHeight="1" x14ac:dyDescent="0.15"/>
    <row r="93" s="9" customFormat="1" ht="20.100000000000001" customHeight="1" x14ac:dyDescent="0.15"/>
    <row r="94" s="9" customFormat="1" ht="20.100000000000001" customHeight="1" x14ac:dyDescent="0.15"/>
    <row r="95" s="9" customFormat="1" ht="20.100000000000001" customHeight="1" x14ac:dyDescent="0.15"/>
    <row r="96" s="9" customFormat="1" ht="20.100000000000001" customHeight="1" x14ac:dyDescent="0.15"/>
    <row r="97" s="9" customFormat="1" ht="20.100000000000001" customHeight="1" x14ac:dyDescent="0.15"/>
    <row r="98" s="9" customFormat="1" ht="20.100000000000001" customHeight="1" x14ac:dyDescent="0.15"/>
    <row r="99" s="9" customFormat="1" ht="20.100000000000001" customHeight="1" x14ac:dyDescent="0.15"/>
    <row r="100" s="9" customFormat="1" ht="20.100000000000001" customHeight="1" x14ac:dyDescent="0.15"/>
    <row r="101" s="9" customFormat="1" ht="20.100000000000001" customHeight="1" x14ac:dyDescent="0.15"/>
    <row r="102" s="9" customFormat="1" ht="20.100000000000001" customHeight="1" x14ac:dyDescent="0.15"/>
    <row r="103" s="9" customFormat="1" ht="20.100000000000001" customHeight="1" x14ac:dyDescent="0.15"/>
    <row r="104" s="9" customFormat="1" ht="20.100000000000001" customHeight="1" x14ac:dyDescent="0.15"/>
    <row r="105" s="9" customFormat="1" ht="20.100000000000001" customHeight="1" x14ac:dyDescent="0.15"/>
    <row r="106" s="9" customFormat="1" ht="20.100000000000001" customHeight="1" x14ac:dyDescent="0.15"/>
    <row r="107" s="9" customFormat="1" ht="20.100000000000001" customHeight="1" x14ac:dyDescent="0.15"/>
    <row r="108" s="9" customFormat="1" ht="20.100000000000001" customHeight="1" x14ac:dyDescent="0.15"/>
    <row r="109" s="9" customFormat="1" ht="20.100000000000001" customHeight="1" x14ac:dyDescent="0.15"/>
    <row r="110" s="9" customFormat="1" ht="20.100000000000001" customHeight="1" x14ac:dyDescent="0.15"/>
    <row r="111" s="9" customFormat="1" ht="20.100000000000001" customHeight="1" x14ac:dyDescent="0.15"/>
    <row r="112" s="9" customFormat="1" ht="20.100000000000001" customHeight="1" x14ac:dyDescent="0.15"/>
    <row r="113" s="9" customFormat="1" ht="20.100000000000001" customHeight="1" x14ac:dyDescent="0.15"/>
    <row r="114" s="9" customFormat="1" ht="20.100000000000001" customHeight="1" x14ac:dyDescent="0.15"/>
    <row r="115" s="9" customFormat="1" ht="20.100000000000001" customHeight="1" x14ac:dyDescent="0.15"/>
    <row r="116" s="9" customFormat="1" ht="20.100000000000001" customHeight="1" x14ac:dyDescent="0.15"/>
    <row r="117" s="9" customFormat="1" ht="20.100000000000001" customHeight="1" x14ac:dyDescent="0.15"/>
    <row r="118" s="9" customFormat="1" ht="20.100000000000001" customHeight="1" x14ac:dyDescent="0.15"/>
    <row r="119" s="9" customFormat="1" ht="20.100000000000001" customHeight="1" x14ac:dyDescent="0.15"/>
    <row r="120" s="9" customFormat="1" ht="20.100000000000001" customHeight="1" x14ac:dyDescent="0.15"/>
    <row r="121" s="9" customFormat="1" ht="20.100000000000001" customHeight="1" x14ac:dyDescent="0.15"/>
    <row r="122" s="9" customFormat="1" ht="20.100000000000001" customHeight="1" x14ac:dyDescent="0.15"/>
    <row r="123" s="9" customFormat="1" ht="20.100000000000001" customHeight="1" x14ac:dyDescent="0.15"/>
    <row r="124" s="9" customFormat="1" ht="20.100000000000001" customHeight="1" x14ac:dyDescent="0.15"/>
    <row r="125" s="9" customFormat="1" ht="20.100000000000001" customHeight="1" x14ac:dyDescent="0.15"/>
    <row r="126" s="9" customFormat="1" ht="20.100000000000001" customHeight="1" x14ac:dyDescent="0.15"/>
    <row r="127" s="9" customFormat="1" ht="20.100000000000001" customHeight="1" x14ac:dyDescent="0.15"/>
    <row r="128" s="9" customFormat="1" ht="20.100000000000001" customHeight="1" x14ac:dyDescent="0.15"/>
    <row r="129" s="9" customFormat="1" ht="20.100000000000001" customHeight="1" x14ac:dyDescent="0.15"/>
    <row r="130" s="9" customFormat="1" ht="20.100000000000001" customHeight="1" x14ac:dyDescent="0.15"/>
    <row r="131" s="9" customFormat="1" ht="20.100000000000001" customHeight="1" x14ac:dyDescent="0.15"/>
    <row r="132" s="9" customFormat="1" ht="20.100000000000001" customHeight="1" x14ac:dyDescent="0.15"/>
    <row r="133" s="9" customFormat="1" ht="20.100000000000001" customHeight="1" x14ac:dyDescent="0.15"/>
    <row r="134" s="9" customFormat="1" ht="20.100000000000001" customHeight="1" x14ac:dyDescent="0.15"/>
    <row r="135" s="9" customFormat="1" ht="20.100000000000001" customHeight="1" x14ac:dyDescent="0.15"/>
    <row r="136" s="9" customFormat="1" ht="20.100000000000001" customHeight="1" x14ac:dyDescent="0.15"/>
    <row r="137" s="9" customFormat="1" ht="20.100000000000001" customHeight="1" x14ac:dyDescent="0.15"/>
    <row r="138" s="9" customFormat="1" ht="20.100000000000001" customHeight="1" x14ac:dyDescent="0.15"/>
    <row r="139" s="9" customFormat="1" ht="20.100000000000001" customHeight="1" x14ac:dyDescent="0.15"/>
    <row r="140" s="9" customFormat="1" ht="20.100000000000001" customHeight="1" x14ac:dyDescent="0.15"/>
    <row r="141" s="9" customFormat="1" ht="20.100000000000001" customHeight="1" x14ac:dyDescent="0.15"/>
    <row r="142" s="9" customFormat="1" ht="20.100000000000001" customHeight="1" x14ac:dyDescent="0.15"/>
    <row r="143" s="9" customFormat="1" ht="20.100000000000001" customHeight="1" x14ac:dyDescent="0.15"/>
    <row r="144" s="9" customFormat="1" ht="20.100000000000001" customHeight="1" x14ac:dyDescent="0.15"/>
    <row r="145" s="9" customFormat="1" ht="20.100000000000001" customHeight="1" x14ac:dyDescent="0.15"/>
    <row r="146" s="9" customFormat="1" ht="20.100000000000001" customHeight="1" x14ac:dyDescent="0.15"/>
    <row r="147" s="9" customFormat="1" ht="20.100000000000001" customHeight="1" x14ac:dyDescent="0.15"/>
    <row r="148" s="9" customFormat="1" ht="20.100000000000001" customHeight="1" x14ac:dyDescent="0.15"/>
    <row r="149" s="9" customFormat="1" ht="20.100000000000001" customHeight="1" x14ac:dyDescent="0.15"/>
    <row r="150" s="9" customFormat="1" ht="20.100000000000001" customHeight="1" x14ac:dyDescent="0.15"/>
    <row r="151" s="9" customFormat="1" ht="20.100000000000001" customHeight="1" x14ac:dyDescent="0.15"/>
    <row r="152" s="9" customFormat="1" ht="20.100000000000001" customHeight="1" x14ac:dyDescent="0.15"/>
    <row r="153" s="9" customFormat="1" ht="20.100000000000001" customHeight="1" x14ac:dyDescent="0.15"/>
    <row r="154" s="9" customFormat="1" ht="20.100000000000001" customHeight="1" x14ac:dyDescent="0.15"/>
    <row r="155" s="9" customFormat="1" ht="20.100000000000001" customHeight="1" x14ac:dyDescent="0.15"/>
    <row r="156" s="9" customFormat="1" ht="20.100000000000001" customHeight="1" x14ac:dyDescent="0.15"/>
    <row r="157" s="9" customFormat="1" ht="20.100000000000001" customHeight="1" x14ac:dyDescent="0.15"/>
    <row r="158" s="9" customFormat="1" ht="20.100000000000001" customHeight="1" x14ac:dyDescent="0.15"/>
    <row r="159" s="9" customFormat="1" ht="20.100000000000001" customHeight="1" x14ac:dyDescent="0.15"/>
    <row r="160" s="9" customFormat="1" ht="20.100000000000001" customHeight="1" x14ac:dyDescent="0.15"/>
    <row r="161" s="9" customFormat="1" ht="20.100000000000001" customHeight="1" x14ac:dyDescent="0.15"/>
    <row r="162" s="9" customFormat="1" ht="20.100000000000001" customHeight="1" x14ac:dyDescent="0.15"/>
    <row r="163" s="9" customFormat="1" ht="20.100000000000001" customHeight="1" x14ac:dyDescent="0.15"/>
    <row r="164" s="9" customFormat="1" ht="20.100000000000001" customHeight="1" x14ac:dyDescent="0.15"/>
    <row r="165" s="9" customFormat="1" ht="20.100000000000001" customHeight="1" x14ac:dyDescent="0.15"/>
    <row r="166" s="9" customFormat="1" ht="20.100000000000001" customHeight="1" x14ac:dyDescent="0.15"/>
    <row r="167" s="9" customFormat="1" ht="20.100000000000001" customHeight="1" x14ac:dyDescent="0.15"/>
    <row r="168" s="9" customFormat="1" ht="20.100000000000001" customHeight="1" x14ac:dyDescent="0.15"/>
    <row r="169" s="9" customFormat="1" ht="20.100000000000001" customHeight="1" x14ac:dyDescent="0.15"/>
    <row r="170" s="9" customFormat="1" ht="20.100000000000001" customHeight="1" x14ac:dyDescent="0.15"/>
    <row r="171" s="9" customFormat="1" ht="20.100000000000001" customHeight="1" x14ac:dyDescent="0.15"/>
    <row r="172" s="9" customFormat="1" ht="20.100000000000001" customHeight="1" x14ac:dyDescent="0.15"/>
    <row r="173" s="9" customFormat="1" ht="20.100000000000001" customHeight="1" x14ac:dyDescent="0.15"/>
    <row r="174" s="9" customFormat="1" ht="20.100000000000001" customHeight="1" x14ac:dyDescent="0.15"/>
    <row r="175" s="9" customFormat="1" ht="20.100000000000001" customHeight="1" x14ac:dyDescent="0.15"/>
    <row r="176" s="9" customFormat="1" ht="20.100000000000001" customHeight="1" x14ac:dyDescent="0.15"/>
    <row r="177" s="9" customFormat="1" ht="20.100000000000001" customHeight="1" x14ac:dyDescent="0.15"/>
    <row r="178" s="9" customFormat="1" ht="20.100000000000001" customHeight="1" x14ac:dyDescent="0.15"/>
    <row r="179" s="9" customFormat="1" ht="20.100000000000001" customHeight="1" x14ac:dyDescent="0.15"/>
    <row r="180" s="9" customFormat="1" ht="20.100000000000001" customHeight="1" x14ac:dyDescent="0.15"/>
    <row r="181" s="9" customFormat="1" ht="20.100000000000001" customHeight="1" x14ac:dyDescent="0.15"/>
    <row r="182" s="9" customFormat="1" ht="20.100000000000001" customHeight="1" x14ac:dyDescent="0.15"/>
    <row r="183" s="9" customFormat="1" ht="20.100000000000001" customHeight="1" x14ac:dyDescent="0.15"/>
    <row r="184" s="9" customFormat="1" ht="20.100000000000001" customHeight="1" x14ac:dyDescent="0.15"/>
    <row r="185" s="9" customFormat="1" ht="20.100000000000001" customHeight="1" x14ac:dyDescent="0.15"/>
    <row r="186" s="9" customFormat="1" ht="20.100000000000001" customHeight="1" x14ac:dyDescent="0.15"/>
    <row r="187" s="9" customFormat="1" ht="20.100000000000001" customHeight="1" x14ac:dyDescent="0.15"/>
    <row r="188" s="9" customFormat="1" ht="20.100000000000001" customHeight="1" x14ac:dyDescent="0.15"/>
    <row r="189" s="9" customFormat="1" ht="20.100000000000001" customHeight="1" x14ac:dyDescent="0.15"/>
    <row r="190" s="9" customFormat="1" ht="20.100000000000001" customHeight="1" x14ac:dyDescent="0.15"/>
    <row r="191" s="9" customFormat="1" ht="20.100000000000001" customHeight="1" x14ac:dyDescent="0.15"/>
    <row r="192" s="9" customFormat="1" ht="20.100000000000001" customHeight="1" x14ac:dyDescent="0.15"/>
    <row r="193" s="9" customFormat="1" ht="20.100000000000001" customHeight="1" x14ac:dyDescent="0.15"/>
    <row r="194" s="9" customFormat="1" ht="20.100000000000001" customHeight="1" x14ac:dyDescent="0.15"/>
    <row r="195" s="9" customFormat="1" ht="20.100000000000001" customHeight="1" x14ac:dyDescent="0.15"/>
    <row r="196" s="9" customFormat="1" ht="20.100000000000001" customHeight="1" x14ac:dyDescent="0.15"/>
    <row r="197" s="9" customFormat="1" ht="20.100000000000001" customHeight="1" x14ac:dyDescent="0.15"/>
    <row r="198" s="9" customFormat="1" ht="20.100000000000001" customHeight="1" x14ac:dyDescent="0.15"/>
    <row r="199" s="9" customFormat="1" ht="20.100000000000001" customHeight="1" x14ac:dyDescent="0.15"/>
    <row r="200" s="9" customFormat="1" ht="20.100000000000001" customHeight="1" x14ac:dyDescent="0.15"/>
    <row r="201" s="9" customFormat="1" ht="20.100000000000001" customHeight="1" x14ac:dyDescent="0.15"/>
    <row r="202" s="9" customFormat="1" ht="20.100000000000001" customHeight="1" x14ac:dyDescent="0.15"/>
    <row r="203" s="9" customFormat="1" ht="20.100000000000001" customHeight="1" x14ac:dyDescent="0.15"/>
    <row r="204" s="9" customFormat="1" ht="20.100000000000001" customHeight="1" x14ac:dyDescent="0.15"/>
    <row r="205" s="9" customFormat="1" ht="20.100000000000001" customHeight="1" x14ac:dyDescent="0.15"/>
    <row r="206" s="9" customFormat="1" ht="20.100000000000001" customHeight="1" x14ac:dyDescent="0.15"/>
    <row r="207" s="9" customFormat="1" ht="20.100000000000001" customHeight="1" x14ac:dyDescent="0.15"/>
    <row r="208" s="9" customFormat="1" ht="20.100000000000001" customHeight="1" x14ac:dyDescent="0.15"/>
    <row r="209" s="9" customFormat="1" ht="20.100000000000001" customHeight="1" x14ac:dyDescent="0.15"/>
    <row r="210" s="9" customFormat="1" ht="20.100000000000001" customHeight="1" x14ac:dyDescent="0.15"/>
    <row r="211" s="9" customFormat="1" ht="20.100000000000001" customHeight="1" x14ac:dyDescent="0.15"/>
    <row r="212" s="9" customFormat="1" ht="20.100000000000001" customHeight="1" x14ac:dyDescent="0.15"/>
    <row r="213" s="9" customFormat="1" ht="20.100000000000001" customHeight="1" x14ac:dyDescent="0.15"/>
    <row r="214" s="9" customFormat="1" ht="20.100000000000001" customHeight="1" x14ac:dyDescent="0.15"/>
    <row r="215" s="9" customFormat="1" ht="20.100000000000001" customHeight="1" x14ac:dyDescent="0.15"/>
    <row r="216" s="9" customFormat="1" ht="20.100000000000001" customHeight="1" x14ac:dyDescent="0.15"/>
    <row r="217" s="9" customFormat="1" ht="20.100000000000001" customHeight="1" x14ac:dyDescent="0.15"/>
    <row r="218" s="9" customFormat="1" ht="20.100000000000001" customHeight="1" x14ac:dyDescent="0.15"/>
    <row r="219" s="9" customFormat="1" ht="20.100000000000001" customHeight="1" x14ac:dyDescent="0.15"/>
    <row r="220" s="9" customFormat="1" ht="20.100000000000001" customHeight="1" x14ac:dyDescent="0.15"/>
    <row r="221" s="9" customFormat="1" ht="20.100000000000001" customHeight="1" x14ac:dyDescent="0.15"/>
    <row r="222" s="9" customFormat="1" ht="20.100000000000001" customHeight="1" x14ac:dyDescent="0.15"/>
    <row r="223" s="9" customFormat="1" ht="20.100000000000001" customHeight="1" x14ac:dyDescent="0.15"/>
    <row r="224" s="9" customFormat="1" ht="20.100000000000001" customHeight="1" x14ac:dyDescent="0.15"/>
    <row r="225" s="9" customFormat="1" ht="20.100000000000001" customHeight="1" x14ac:dyDescent="0.15"/>
    <row r="226" s="9" customFormat="1" ht="20.100000000000001" customHeight="1" x14ac:dyDescent="0.15"/>
    <row r="227" s="9" customFormat="1" ht="20.100000000000001" customHeight="1" x14ac:dyDescent="0.15"/>
    <row r="228" s="9" customFormat="1" ht="20.100000000000001" customHeight="1" x14ac:dyDescent="0.15"/>
    <row r="229" s="9" customFormat="1" ht="20.100000000000001" customHeight="1" x14ac:dyDescent="0.15"/>
    <row r="230" s="9" customFormat="1" ht="20.100000000000001" customHeight="1" x14ac:dyDescent="0.15"/>
    <row r="231" s="9" customFormat="1" ht="20.100000000000001" customHeight="1" x14ac:dyDescent="0.15"/>
    <row r="232" s="9" customFormat="1" ht="20.100000000000001" customHeight="1" x14ac:dyDescent="0.15"/>
    <row r="233" s="9" customFormat="1" ht="20.100000000000001" customHeight="1" x14ac:dyDescent="0.15"/>
    <row r="234" s="9" customFormat="1" ht="20.100000000000001" customHeight="1" x14ac:dyDescent="0.15"/>
    <row r="235" ht="20.100000000000001" customHeight="1" x14ac:dyDescent="0.15"/>
    <row r="236" ht="20.100000000000001" customHeight="1" x14ac:dyDescent="0.15"/>
  </sheetData>
  <mergeCells count="35">
    <mergeCell ref="S6:AB6"/>
    <mergeCell ref="I6:R6"/>
    <mergeCell ref="I10:R10"/>
    <mergeCell ref="J22:O22"/>
    <mergeCell ref="P22:Z22"/>
    <mergeCell ref="AB22:AE22"/>
    <mergeCell ref="S8:AB8"/>
    <mergeCell ref="I3:J3"/>
    <mergeCell ref="D14:E14"/>
    <mergeCell ref="F14:G14"/>
    <mergeCell ref="O14:P14"/>
    <mergeCell ref="AB4:AD4"/>
    <mergeCell ref="G4:Z4"/>
    <mergeCell ref="S9:AB9"/>
    <mergeCell ref="S10:AB10"/>
    <mergeCell ref="I7:R7"/>
    <mergeCell ref="S7:AB7"/>
    <mergeCell ref="K14:L14"/>
    <mergeCell ref="M14:N14"/>
    <mergeCell ref="I14:J14"/>
    <mergeCell ref="I9:R9"/>
    <mergeCell ref="D12:AJ12"/>
    <mergeCell ref="I8:R8"/>
    <mergeCell ref="J24:O24"/>
    <mergeCell ref="P24:AJ24"/>
    <mergeCell ref="J23:O23"/>
    <mergeCell ref="J16:O16"/>
    <mergeCell ref="P16:AJ16"/>
    <mergeCell ref="J17:O17"/>
    <mergeCell ref="J18:O18"/>
    <mergeCell ref="AB18:AE18"/>
    <mergeCell ref="D20:AJ20"/>
    <mergeCell ref="AG22:AJ22"/>
    <mergeCell ref="P18:Z18"/>
    <mergeCell ref="AF18:AJ18"/>
  </mergeCells>
  <phoneticPr fontId="2"/>
  <pageMargins left="0.7" right="0.7" top="0.75" bottom="0.75" header="0.3" footer="0.3"/>
  <pageSetup paperSize="9" scale="9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P36"/>
  <sheetViews>
    <sheetView topLeftCell="A5" workbookViewId="0">
      <selection activeCell="E22" sqref="E22:F22"/>
    </sheetView>
  </sheetViews>
  <sheetFormatPr defaultColWidth="9" defaultRowHeight="13.5" x14ac:dyDescent="0.15"/>
  <cols>
    <col min="1" max="1" width="3.625" style="15" customWidth="1"/>
    <col min="2" max="2" width="2.625" style="15" customWidth="1"/>
    <col min="3" max="3" width="15.625" style="16" customWidth="1"/>
    <col min="4" max="4" width="2.625" style="16" customWidth="1"/>
    <col min="5" max="5" width="2.625" style="15" customWidth="1"/>
    <col min="6" max="6" width="15.625" style="16" customWidth="1"/>
    <col min="7" max="7" width="2.625" style="16" customWidth="1"/>
    <col min="8" max="9" width="2.625" style="14" customWidth="1"/>
    <col min="10" max="10" width="15.625" style="14" customWidth="1"/>
    <col min="11" max="11" width="5.5" style="14" customWidth="1"/>
    <col min="12" max="15" width="16.375" style="14" customWidth="1"/>
    <col min="16" max="16384" width="9" style="14"/>
  </cols>
  <sheetData>
    <row r="1" spans="1:16" ht="21" x14ac:dyDescent="0.15">
      <c r="B1" s="109" t="s">
        <v>213</v>
      </c>
      <c r="J1" s="64"/>
      <c r="K1" s="65"/>
      <c r="L1" s="64"/>
      <c r="M1" s="65"/>
      <c r="N1" s="66"/>
      <c r="O1" s="67"/>
    </row>
    <row r="3" spans="1:16" ht="17.25" x14ac:dyDescent="0.15">
      <c r="A3" s="314" t="s">
        <v>53</v>
      </c>
      <c r="B3" s="314"/>
      <c r="C3" s="314"/>
      <c r="D3" s="314"/>
      <c r="E3" s="314"/>
      <c r="F3" s="314"/>
      <c r="G3" s="314"/>
      <c r="H3" s="314"/>
      <c r="J3" s="314" t="s">
        <v>79</v>
      </c>
      <c r="K3" s="314"/>
      <c r="L3" s="314"/>
      <c r="M3" s="314"/>
      <c r="N3" s="314"/>
      <c r="O3" s="314"/>
      <c r="P3" s="314"/>
    </row>
    <row r="4" spans="1:16" ht="14.25" thickBot="1" x14ac:dyDescent="0.2">
      <c r="J4" s="15"/>
      <c r="K4" s="15"/>
      <c r="L4" s="16"/>
      <c r="M4" s="15"/>
      <c r="N4" s="16"/>
      <c r="O4" s="16"/>
    </row>
    <row r="5" spans="1:16" ht="15.75" customHeight="1" thickBot="1" x14ac:dyDescent="0.2">
      <c r="A5" s="315"/>
      <c r="B5" s="45"/>
      <c r="C5" s="47">
        <f>学校対抗戦・ベンチ入り指導者入力シート!E29</f>
        <v>0</v>
      </c>
      <c r="D5" s="30"/>
      <c r="E5" s="46"/>
      <c r="F5" s="44">
        <f>学校対抗戦・ベンチ入り指導者入力シート!E41</f>
        <v>0</v>
      </c>
      <c r="G5" s="31"/>
      <c r="J5" s="38">
        <f>学校対抗戦・ベンチ入り指導者入力シート!E29</f>
        <v>0</v>
      </c>
      <c r="K5" s="39"/>
      <c r="L5" s="40">
        <f>学校対抗戦・ベンチ入り指導者入力シート!K56</f>
        <v>0</v>
      </c>
      <c r="M5" s="41">
        <f>学校対抗戦・ベンチ入り指導者入力シート!K57</f>
        <v>0</v>
      </c>
      <c r="N5" s="41">
        <f>学校対抗戦・ベンチ入り指導者入力シート!K58</f>
        <v>0</v>
      </c>
      <c r="O5" s="42">
        <f>学校対抗戦・ベンチ入り指導者入力シート!K59</f>
        <v>0</v>
      </c>
    </row>
    <row r="6" spans="1:16" ht="15.75" customHeight="1" x14ac:dyDescent="0.15">
      <c r="A6" s="316"/>
      <c r="B6" s="32">
        <v>1</v>
      </c>
      <c r="C6" s="110">
        <f>学校対抗戦・ベンチ入り指導者入力シート!G11</f>
        <v>0</v>
      </c>
      <c r="D6" s="110">
        <f>学校対抗戦・ベンチ入り指導者入力シート!Q11</f>
        <v>0</v>
      </c>
      <c r="E6" s="35">
        <v>2</v>
      </c>
      <c r="F6" s="110">
        <f>学校対抗戦・ベンチ入り指導者入力シート!G12</f>
        <v>0</v>
      </c>
      <c r="G6" s="113">
        <f>学校対抗戦・ベンチ入り指導者入力シート!Q12</f>
        <v>0</v>
      </c>
      <c r="J6" s="23"/>
      <c r="K6" s="23"/>
      <c r="L6" s="24"/>
      <c r="M6" s="15"/>
      <c r="N6" s="25"/>
      <c r="O6" s="24"/>
    </row>
    <row r="7" spans="1:16" ht="15.75" customHeight="1" x14ac:dyDescent="0.15">
      <c r="A7" s="316"/>
      <c r="B7" s="33">
        <v>3</v>
      </c>
      <c r="C7" s="111">
        <f>学校対抗戦・ベンチ入り指導者入力シート!G13</f>
        <v>0</v>
      </c>
      <c r="D7" s="111">
        <f>学校対抗戦・ベンチ入り指導者入力シート!Q13</f>
        <v>0</v>
      </c>
      <c r="E7" s="36">
        <v>4</v>
      </c>
      <c r="F7" s="111">
        <f>学校対抗戦・ベンチ入り指導者入力シート!G14</f>
        <v>0</v>
      </c>
      <c r="G7" s="114">
        <f>学校対抗戦・ベンチ入り指導者入力シート!Q14</f>
        <v>0</v>
      </c>
      <c r="J7" s="23"/>
      <c r="K7" s="23"/>
      <c r="L7" s="24"/>
      <c r="M7" s="15"/>
      <c r="N7" s="25"/>
      <c r="O7" s="24"/>
    </row>
    <row r="8" spans="1:16" ht="15.75" customHeight="1" x14ac:dyDescent="0.15">
      <c r="A8" s="316"/>
      <c r="B8" s="33">
        <v>5</v>
      </c>
      <c r="C8" s="111">
        <f>学校対抗戦・ベンチ入り指導者入力シート!G15</f>
        <v>0</v>
      </c>
      <c r="D8" s="111">
        <f>学校対抗戦・ベンチ入り指導者入力シート!Q15</f>
        <v>0</v>
      </c>
      <c r="E8" s="36">
        <v>6</v>
      </c>
      <c r="F8" s="111">
        <f>学校対抗戦・ベンチ入り指導者入力シート!G16</f>
        <v>0</v>
      </c>
      <c r="G8" s="114">
        <f>学校対抗戦・ベンチ入り指導者入力シート!Q16</f>
        <v>0</v>
      </c>
      <c r="J8" s="23"/>
      <c r="K8" s="23"/>
      <c r="L8" s="24"/>
      <c r="M8" s="15"/>
      <c r="N8" s="25"/>
      <c r="O8" s="24"/>
    </row>
    <row r="9" spans="1:16" ht="15.75" customHeight="1" thickBot="1" x14ac:dyDescent="0.2">
      <c r="A9" s="317"/>
      <c r="B9" s="34">
        <v>7</v>
      </c>
      <c r="C9" s="112">
        <f>学校対抗戦・ベンチ入り指導者入力シート!G17</f>
        <v>0</v>
      </c>
      <c r="D9" s="112">
        <f>学校対抗戦・ベンチ入り指導者入力シート!Q17</f>
        <v>0</v>
      </c>
      <c r="E9" s="37">
        <v>8</v>
      </c>
      <c r="F9" s="112">
        <f>学校対抗戦・ベンチ入り指導者入力シート!G18</f>
        <v>0</v>
      </c>
      <c r="G9" s="115">
        <f>学校対抗戦・ベンチ入り指導者入力シート!Q18</f>
        <v>0</v>
      </c>
      <c r="J9" s="318"/>
      <c r="K9" s="318"/>
      <c r="L9" s="318"/>
      <c r="M9" s="318"/>
      <c r="N9" s="318"/>
      <c r="O9" s="318"/>
    </row>
    <row r="10" spans="1:16" ht="15.75" customHeight="1" x14ac:dyDescent="0.15">
      <c r="J10" s="64"/>
      <c r="K10" s="64"/>
      <c r="L10" s="64"/>
      <c r="M10" s="64"/>
      <c r="N10" s="64"/>
      <c r="O10" s="64"/>
    </row>
    <row r="11" spans="1:16" ht="17.25" x14ac:dyDescent="0.15">
      <c r="B11" s="116" t="s">
        <v>215</v>
      </c>
      <c r="C11" s="116"/>
      <c r="D11" s="116"/>
      <c r="E11" s="116"/>
      <c r="F11" s="116"/>
      <c r="G11" s="116"/>
      <c r="H11" s="116"/>
      <c r="K11" s="65"/>
      <c r="L11" s="64"/>
      <c r="M11" s="65"/>
      <c r="N11" s="66"/>
      <c r="O11" s="67"/>
    </row>
    <row r="12" spans="1:16" ht="14.1" customHeight="1" x14ac:dyDescent="0.15">
      <c r="B12" s="117">
        <v>1</v>
      </c>
      <c r="C12" s="312" t="str">
        <f>IF(VLOOKUP($B12,'個人戦入力シート '!$AP$11:$AS$40,3,0)="","",VLOOKUP($B12,'個人戦入力シート '!$AP$11:$AS$40,3,0))</f>
        <v/>
      </c>
      <c r="D12" s="313"/>
      <c r="E12" s="312" t="str">
        <f>IF(VLOOKUP($B12,'個人戦入力シート '!$AP$11:$AS$40,3,0)="","",VLOOKUP($B12,'個人戦入力シート '!$AP$11:$AS$40,4,0))</f>
        <v/>
      </c>
      <c r="F12" s="313"/>
      <c r="G12" s="14"/>
      <c r="H12" s="15"/>
    </row>
    <row r="13" spans="1:16" ht="14.1" customHeight="1" x14ac:dyDescent="0.15">
      <c r="B13" s="117">
        <v>2</v>
      </c>
      <c r="C13" s="312" t="str">
        <f>IF(VLOOKUP($B13,'個人戦入力シート '!$AP$11:$AS$40,3,0)="","",VLOOKUP($B13,'個人戦入力シート '!$AP$11:$AS$40,3,0))</f>
        <v/>
      </c>
      <c r="D13" s="313"/>
      <c r="E13" s="312" t="str">
        <f>IF(VLOOKUP($B13,'個人戦入力シート '!$AP$11:$AS$40,3,0)="","",VLOOKUP($B13,'個人戦入力シート '!$AP$11:$AS$40,4,0))</f>
        <v/>
      </c>
      <c r="F13" s="313"/>
      <c r="G13" s="14"/>
      <c r="H13" s="15"/>
    </row>
    <row r="14" spans="1:16" ht="14.1" customHeight="1" x14ac:dyDescent="0.15">
      <c r="B14" s="117">
        <v>3</v>
      </c>
      <c r="C14" s="312" t="str">
        <f>IF(VLOOKUP($B14,'個人戦入力シート '!$AP$11:$AS$40,3,0)="","",VLOOKUP($B14,'個人戦入力シート '!$AP$11:$AS$40,3,0))</f>
        <v/>
      </c>
      <c r="D14" s="313"/>
      <c r="E14" s="312" t="str">
        <f>IF(VLOOKUP($B14,'個人戦入力シート '!$AP$11:$AS$40,3,0)="","",VLOOKUP($B14,'個人戦入力シート '!$AP$11:$AS$40,4,0))</f>
        <v/>
      </c>
      <c r="F14" s="313"/>
      <c r="G14" s="14"/>
      <c r="H14" s="15"/>
    </row>
    <row r="15" spans="1:16" ht="14.1" customHeight="1" x14ac:dyDescent="0.15">
      <c r="B15" s="117">
        <v>4</v>
      </c>
      <c r="C15" s="312" t="str">
        <f>IF(VLOOKUP($B15,'個人戦入力シート '!$AP$11:$AS$40,3,0)="","",VLOOKUP($B15,'個人戦入力シート '!$AP$11:$AS$40,3,0))</f>
        <v/>
      </c>
      <c r="D15" s="313"/>
      <c r="E15" s="312" t="str">
        <f>IF(VLOOKUP($B15,'個人戦入力シート '!$AP$11:$AS$40,3,0)="","",VLOOKUP($B15,'個人戦入力シート '!$AP$11:$AS$40,4,0))</f>
        <v/>
      </c>
      <c r="F15" s="313"/>
      <c r="G15" s="14"/>
      <c r="H15" s="15"/>
    </row>
    <row r="16" spans="1:16" ht="14.1" customHeight="1" x14ac:dyDescent="0.15">
      <c r="B16" s="117">
        <v>5</v>
      </c>
      <c r="C16" s="312" t="str">
        <f>IF(VLOOKUP($B16,'個人戦入力シート '!$AP$11:$AS$40,3,0)="","",VLOOKUP($B16,'個人戦入力シート '!$AP$11:$AS$40,3,0))</f>
        <v/>
      </c>
      <c r="D16" s="313"/>
      <c r="E16" s="312" t="str">
        <f>IF(VLOOKUP($B16,'個人戦入力シート '!$AP$11:$AS$40,3,0)="","",VLOOKUP($B16,'個人戦入力シート '!$AP$11:$AS$40,4,0))</f>
        <v/>
      </c>
      <c r="F16" s="313"/>
      <c r="G16" s="14"/>
      <c r="H16" s="15"/>
    </row>
    <row r="17" spans="2:8" ht="14.1" customHeight="1" x14ac:dyDescent="0.15">
      <c r="B17" s="117">
        <v>6</v>
      </c>
      <c r="C17" s="312" t="str">
        <f>IF(VLOOKUP($B17,'個人戦入力シート '!$AP$11:$AS$40,3,0)="","",VLOOKUP($B17,'個人戦入力シート '!$AP$11:$AS$40,3,0))</f>
        <v/>
      </c>
      <c r="D17" s="313"/>
      <c r="E17" s="312" t="str">
        <f>IF(VLOOKUP($B17,'個人戦入力シート '!$AP$11:$AS$40,3,0)="","",VLOOKUP($B17,'個人戦入力シート '!$AP$11:$AS$40,4,0))</f>
        <v/>
      </c>
      <c r="F17" s="313"/>
      <c r="G17" s="14"/>
      <c r="H17" s="15"/>
    </row>
    <row r="18" spans="2:8" ht="14.1" customHeight="1" x14ac:dyDescent="0.15">
      <c r="B18" s="117">
        <v>7</v>
      </c>
      <c r="C18" s="312" t="str">
        <f>IF(VLOOKUP($B18,'個人戦入力シート '!$AP$11:$AS$40,3,0)="","",VLOOKUP($B18,'個人戦入力シート '!$AP$11:$AS$40,3,0))</f>
        <v/>
      </c>
      <c r="D18" s="313"/>
      <c r="E18" s="312" t="str">
        <f>IF(VLOOKUP($B18,'個人戦入力シート '!$AP$11:$AS$40,3,0)="","",VLOOKUP($B18,'個人戦入力シート '!$AP$11:$AS$40,4,0))</f>
        <v/>
      </c>
      <c r="F18" s="313"/>
      <c r="G18" s="14"/>
      <c r="H18" s="15"/>
    </row>
    <row r="19" spans="2:8" ht="14.1" customHeight="1" x14ac:dyDescent="0.15">
      <c r="B19" s="117">
        <v>8</v>
      </c>
      <c r="C19" s="312" t="str">
        <f>IF(VLOOKUP($B19,'個人戦入力シート '!$AP$11:$AS$40,3,0)="","",VLOOKUP($B19,'個人戦入力シート '!$AP$11:$AS$40,3,0))</f>
        <v/>
      </c>
      <c r="D19" s="313"/>
      <c r="E19" s="312" t="str">
        <f>IF(VLOOKUP($B19,'個人戦入力シート '!$AP$11:$AS$40,3,0)="","",VLOOKUP($B19,'個人戦入力シート '!$AP$11:$AS$40,4,0))</f>
        <v/>
      </c>
      <c r="F19" s="313"/>
      <c r="G19" s="14"/>
      <c r="H19" s="15"/>
    </row>
    <row r="20" spans="2:8" ht="14.1" customHeight="1" x14ac:dyDescent="0.15">
      <c r="B20" s="117">
        <v>9</v>
      </c>
      <c r="C20" s="312" t="str">
        <f>IF(VLOOKUP($B20,'個人戦入力シート '!$AP$11:$AS$40,3,0)="","",VLOOKUP($B20,'個人戦入力シート '!$AP$11:$AS$40,3,0))</f>
        <v/>
      </c>
      <c r="D20" s="313"/>
      <c r="E20" s="312" t="str">
        <f>IF(VLOOKUP($B20,'個人戦入力シート '!$AP$11:$AS$40,3,0)="","",VLOOKUP($B20,'個人戦入力シート '!$AP$11:$AS$40,4,0))</f>
        <v/>
      </c>
      <c r="F20" s="313"/>
      <c r="G20" s="14"/>
      <c r="H20" s="15"/>
    </row>
    <row r="21" spans="2:8" ht="14.1" customHeight="1" x14ac:dyDescent="0.15">
      <c r="B21" s="117">
        <v>10</v>
      </c>
      <c r="C21" s="312" t="str">
        <f>IF(VLOOKUP($B21,'個人戦入力シート '!$AP$11:$AS$40,3,0)="","",VLOOKUP($B21,'個人戦入力シート '!$AP$11:$AS$40,3,0))</f>
        <v/>
      </c>
      <c r="D21" s="313"/>
      <c r="E21" s="312" t="str">
        <f>IF(VLOOKUP($B21,'個人戦入力シート '!$AP$11:$AS$40,3,0)="","",VLOOKUP($B21,'個人戦入力シート '!$AP$11:$AS$40,4,0))</f>
        <v/>
      </c>
      <c r="F21" s="313"/>
      <c r="G21" s="14"/>
      <c r="H21" s="15"/>
    </row>
    <row r="22" spans="2:8" ht="14.1" customHeight="1" x14ac:dyDescent="0.15">
      <c r="B22" s="117">
        <v>11</v>
      </c>
      <c r="C22" s="312" t="str">
        <f>IF(VLOOKUP($B22,'個人戦入力シート '!$AP$11:$AS$40,3,0)="","",VLOOKUP($B22,'個人戦入力シート '!$AP$11:$AS$40,3,0))</f>
        <v/>
      </c>
      <c r="D22" s="313"/>
      <c r="E22" s="312" t="str">
        <f>IF(VLOOKUP($B22,'個人戦入力シート '!$AP$11:$AS$40,3,0)="","",VLOOKUP($B22,'個人戦入力シート '!$AP$11:$AS$40,4,0))</f>
        <v/>
      </c>
      <c r="F22" s="313"/>
      <c r="G22" s="14"/>
      <c r="H22" s="15"/>
    </row>
    <row r="23" spans="2:8" ht="14.1" customHeight="1" x14ac:dyDescent="0.15">
      <c r="B23" s="117">
        <v>12</v>
      </c>
      <c r="C23" s="312" t="str">
        <f>IF(VLOOKUP($B23,'個人戦入力シート '!$AP$11:$AS$40,3,0)="","",VLOOKUP($B23,'個人戦入力シート '!$AP$11:$AS$40,3,0))</f>
        <v/>
      </c>
      <c r="D23" s="313"/>
      <c r="E23" s="312" t="str">
        <f>IF(VLOOKUP($B23,'個人戦入力シート '!$AP$11:$AS$40,3,0)="","",VLOOKUP($B23,'個人戦入力シート '!$AP$11:$AS$40,4,0))</f>
        <v/>
      </c>
      <c r="F23" s="313"/>
      <c r="G23" s="14"/>
      <c r="H23" s="15"/>
    </row>
    <row r="24" spans="2:8" ht="14.1" customHeight="1" x14ac:dyDescent="0.15">
      <c r="B24" s="117">
        <v>13</v>
      </c>
      <c r="C24" s="312" t="str">
        <f>IF(VLOOKUP($B24,'個人戦入力シート '!$AP$11:$AS$40,3,0)="","",VLOOKUP($B24,'個人戦入力シート '!$AP$11:$AS$40,3,0))</f>
        <v/>
      </c>
      <c r="D24" s="313"/>
      <c r="E24" s="312" t="str">
        <f>IF(VLOOKUP($B24,'個人戦入力シート '!$AP$11:$AS$40,3,0)="","",VLOOKUP($B24,'個人戦入力シート '!$AP$11:$AS$40,4,0))</f>
        <v/>
      </c>
      <c r="F24" s="313"/>
      <c r="G24" s="14"/>
      <c r="H24" s="15"/>
    </row>
    <row r="25" spans="2:8" ht="14.1" customHeight="1" x14ac:dyDescent="0.15">
      <c r="B25" s="117">
        <v>14</v>
      </c>
      <c r="C25" s="312" t="str">
        <f>IF(VLOOKUP($B25,'個人戦入力シート '!$AP$11:$AS$40,3,0)="","",VLOOKUP($B25,'個人戦入力シート '!$AP$11:$AS$40,3,0))</f>
        <v/>
      </c>
      <c r="D25" s="313"/>
      <c r="E25" s="312" t="str">
        <f>IF(VLOOKUP($B25,'個人戦入力シート '!$AP$11:$AS$40,3,0)="","",VLOOKUP($B25,'個人戦入力シート '!$AP$11:$AS$40,4,0))</f>
        <v/>
      </c>
      <c r="F25" s="313"/>
      <c r="G25" s="14"/>
      <c r="H25" s="15"/>
    </row>
    <row r="26" spans="2:8" ht="14.1" customHeight="1" x14ac:dyDescent="0.15">
      <c r="B26" s="117">
        <v>15</v>
      </c>
      <c r="C26" s="312" t="str">
        <f>IF(VLOOKUP($B26,'個人戦入力シート '!$AP$11:$AS$40,3,0)="","",VLOOKUP($B26,'個人戦入力シート '!$AP$11:$AS$40,3,0))</f>
        <v/>
      </c>
      <c r="D26" s="313"/>
      <c r="E26" s="312" t="str">
        <f>IF(VLOOKUP($B26,'個人戦入力シート '!$AP$11:$AS$40,3,0)="","",VLOOKUP($B26,'個人戦入力シート '!$AP$11:$AS$40,4,0))</f>
        <v/>
      </c>
      <c r="F26" s="313"/>
      <c r="G26" s="14"/>
      <c r="H26" s="15"/>
    </row>
    <row r="27" spans="2:8" ht="14.1" customHeight="1" x14ac:dyDescent="0.15"/>
    <row r="28" spans="2:8" ht="14.1" customHeight="1" x14ac:dyDescent="0.15"/>
    <row r="29" spans="2:8" ht="14.1" customHeight="1" x14ac:dyDescent="0.15"/>
    <row r="30" spans="2:8" ht="14.1" customHeight="1" x14ac:dyDescent="0.15"/>
    <row r="31" spans="2:8" ht="14.1" customHeight="1" x14ac:dyDescent="0.15"/>
    <row r="32" spans="2:8" ht="14.1" customHeight="1" x14ac:dyDescent="0.15"/>
    <row r="33" ht="14.1" customHeight="1" x14ac:dyDescent="0.15"/>
    <row r="34" ht="14.1" customHeight="1" x14ac:dyDescent="0.15"/>
    <row r="35" ht="14.1" customHeight="1" x14ac:dyDescent="0.15"/>
    <row r="36" ht="14.1" customHeight="1" x14ac:dyDescent="0.15"/>
  </sheetData>
  <mergeCells count="34">
    <mergeCell ref="A3:H3"/>
    <mergeCell ref="A5:A9"/>
    <mergeCell ref="J3:P3"/>
    <mergeCell ref="J9:O9"/>
    <mergeCell ref="E12:F12"/>
    <mergeCell ref="E13:F13"/>
    <mergeCell ref="E14:F14"/>
    <mergeCell ref="E15:F15"/>
    <mergeCell ref="E16:F16"/>
    <mergeCell ref="E17:F17"/>
    <mergeCell ref="C22:D22"/>
    <mergeCell ref="C23:D23"/>
    <mergeCell ref="E18:F18"/>
    <mergeCell ref="E19:F19"/>
    <mergeCell ref="E20:F20"/>
    <mergeCell ref="E21:F21"/>
    <mergeCell ref="E22:F22"/>
    <mergeCell ref="C17:D17"/>
    <mergeCell ref="C18:D18"/>
    <mergeCell ref="C19:D19"/>
    <mergeCell ref="C20:D20"/>
    <mergeCell ref="C21:D21"/>
    <mergeCell ref="C12:D12"/>
    <mergeCell ref="C13:D13"/>
    <mergeCell ref="C14:D14"/>
    <mergeCell ref="C15:D15"/>
    <mergeCell ref="C16:D16"/>
    <mergeCell ref="C24:D24"/>
    <mergeCell ref="C25:D25"/>
    <mergeCell ref="C26:D26"/>
    <mergeCell ref="E23:F23"/>
    <mergeCell ref="E24:F24"/>
    <mergeCell ref="E25:F25"/>
    <mergeCell ref="E26:F26"/>
  </mergeCells>
  <phoneticPr fontId="3"/>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CU28"/>
  <sheetViews>
    <sheetView view="pageBreakPreview" zoomScale="70" zoomScaleNormal="100" zoomScaleSheetLayoutView="70" workbookViewId="0">
      <selection activeCell="I8" sqref="I8"/>
    </sheetView>
  </sheetViews>
  <sheetFormatPr defaultColWidth="9" defaultRowHeight="14.25" x14ac:dyDescent="0.15"/>
  <cols>
    <col min="1" max="99" width="2.625" style="1" customWidth="1"/>
    <col min="100" max="16384" width="9" style="1"/>
  </cols>
  <sheetData>
    <row r="1" spans="1:99" ht="24.95" customHeight="1" x14ac:dyDescent="0.15">
      <c r="T1" s="131" t="s">
        <v>136</v>
      </c>
      <c r="U1" s="131"/>
      <c r="V1" s="131"/>
      <c r="W1" s="131"/>
      <c r="X1" s="131" t="s">
        <v>9</v>
      </c>
      <c r="Y1" s="131"/>
      <c r="Z1" s="131"/>
      <c r="AA1" s="131"/>
      <c r="AB1" s="131" t="s">
        <v>10</v>
      </c>
      <c r="AC1" s="131"/>
      <c r="AD1" s="131"/>
      <c r="AE1" s="131"/>
      <c r="AF1" s="131" t="s">
        <v>11</v>
      </c>
      <c r="AG1" s="131"/>
      <c r="BA1" s="131" t="s">
        <v>137</v>
      </c>
      <c r="BB1" s="131"/>
      <c r="BC1" s="131"/>
      <c r="BD1" s="131"/>
      <c r="BE1" s="131" t="s">
        <v>9</v>
      </c>
      <c r="BF1" s="131"/>
      <c r="BG1" s="131"/>
      <c r="BH1" s="131"/>
      <c r="BI1" s="131" t="s">
        <v>10</v>
      </c>
      <c r="BJ1" s="131"/>
      <c r="BK1" s="131"/>
      <c r="BL1" s="131"/>
      <c r="BM1" s="131" t="s">
        <v>11</v>
      </c>
      <c r="BN1" s="131"/>
      <c r="CH1" s="131" t="s">
        <v>138</v>
      </c>
      <c r="CI1" s="131"/>
      <c r="CJ1" s="131"/>
      <c r="CK1" s="131"/>
      <c r="CL1" s="131" t="s">
        <v>9</v>
      </c>
      <c r="CM1" s="131"/>
      <c r="CN1" s="131"/>
      <c r="CO1" s="131"/>
      <c r="CP1" s="131" t="s">
        <v>10</v>
      </c>
      <c r="CQ1" s="131"/>
      <c r="CR1" s="131"/>
      <c r="CS1" s="131"/>
      <c r="CT1" s="131" t="s">
        <v>11</v>
      </c>
      <c r="CU1" s="131"/>
    </row>
    <row r="2" spans="1:99" ht="24.95" customHeight="1" x14ac:dyDescent="0.15">
      <c r="A2" s="138" t="s">
        <v>56</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t="s">
        <v>56</v>
      </c>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t="s">
        <v>56</v>
      </c>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row>
    <row r="3" spans="1:99" ht="15" customHeight="1" x14ac:dyDescent="0.15"/>
    <row r="4" spans="1:99" ht="24.95" customHeight="1" x14ac:dyDescent="0.15">
      <c r="A4" s="326" t="s">
        <v>57</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t="s">
        <v>69</v>
      </c>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t="s">
        <v>139</v>
      </c>
      <c r="BP4" s="326"/>
      <c r="BQ4" s="326"/>
      <c r="BR4" s="326"/>
      <c r="BS4" s="326"/>
      <c r="BT4" s="326"/>
      <c r="BU4" s="326"/>
      <c r="BV4" s="326"/>
      <c r="BW4" s="326"/>
      <c r="BX4" s="326"/>
      <c r="BY4" s="326"/>
      <c r="BZ4" s="326"/>
      <c r="CA4" s="326"/>
      <c r="CB4" s="326"/>
      <c r="CC4" s="326"/>
      <c r="CD4" s="326"/>
      <c r="CE4" s="326"/>
      <c r="CF4" s="326"/>
      <c r="CG4" s="326"/>
      <c r="CH4" s="326"/>
      <c r="CI4" s="326"/>
      <c r="CJ4" s="326"/>
      <c r="CK4" s="326"/>
      <c r="CL4" s="326"/>
      <c r="CM4" s="326"/>
      <c r="CN4" s="326"/>
      <c r="CO4" s="326"/>
      <c r="CP4" s="326"/>
      <c r="CQ4" s="326"/>
      <c r="CR4" s="326"/>
      <c r="CS4" s="326"/>
      <c r="CT4" s="326"/>
      <c r="CU4" s="326"/>
    </row>
    <row r="5" spans="1:99" ht="15"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row>
    <row r="6" spans="1:99" ht="24.95" customHeight="1" x14ac:dyDescent="0.15">
      <c r="A6" s="324" t="s">
        <v>58</v>
      </c>
      <c r="B6" s="324"/>
      <c r="C6" s="324"/>
      <c r="D6" s="324"/>
      <c r="E6" s="324"/>
      <c r="F6" s="324"/>
      <c r="G6" s="324"/>
      <c r="H6" s="324"/>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4" t="s">
        <v>58</v>
      </c>
      <c r="AI6" s="324"/>
      <c r="AJ6" s="324"/>
      <c r="AK6" s="324"/>
      <c r="AL6" s="324"/>
      <c r="AM6" s="324"/>
      <c r="AN6" s="324"/>
      <c r="AO6" s="324"/>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4" t="s">
        <v>58</v>
      </c>
      <c r="BP6" s="324"/>
      <c r="BQ6" s="324"/>
      <c r="BR6" s="324"/>
      <c r="BS6" s="324"/>
      <c r="BT6" s="324"/>
      <c r="BU6" s="324"/>
      <c r="BV6" s="324"/>
      <c r="BW6" s="327"/>
      <c r="BX6" s="327"/>
      <c r="BY6" s="327"/>
      <c r="BZ6" s="327"/>
      <c r="CA6" s="327"/>
      <c r="CB6" s="327"/>
      <c r="CC6" s="327"/>
      <c r="CD6" s="327"/>
      <c r="CE6" s="327"/>
      <c r="CF6" s="327"/>
      <c r="CG6" s="327"/>
      <c r="CH6" s="327"/>
      <c r="CI6" s="327"/>
      <c r="CJ6" s="327"/>
      <c r="CK6" s="327"/>
      <c r="CL6" s="327"/>
      <c r="CM6" s="327"/>
      <c r="CN6" s="327"/>
      <c r="CO6" s="327"/>
      <c r="CP6" s="327"/>
      <c r="CQ6" s="327"/>
      <c r="CR6" s="327"/>
      <c r="CS6" s="327"/>
      <c r="CT6" s="327"/>
      <c r="CU6" s="327"/>
    </row>
    <row r="7" spans="1:99" ht="9.9499999999999993" customHeight="1" x14ac:dyDescent="0.15">
      <c r="A7" s="18"/>
      <c r="B7" s="18"/>
      <c r="C7" s="18"/>
      <c r="D7" s="18"/>
      <c r="E7" s="18"/>
      <c r="F7" s="18"/>
      <c r="G7" s="18"/>
      <c r="H7" s="18"/>
      <c r="I7" s="19"/>
      <c r="J7" s="19"/>
      <c r="K7" s="19"/>
      <c r="L7" s="19"/>
      <c r="M7" s="19"/>
      <c r="N7" s="19"/>
      <c r="O7" s="19"/>
      <c r="P7" s="19"/>
      <c r="Q7" s="19"/>
      <c r="R7" s="19"/>
      <c r="S7" s="19"/>
      <c r="T7" s="19"/>
      <c r="U7" s="19"/>
      <c r="V7" s="19"/>
      <c r="W7" s="19"/>
      <c r="X7" s="19"/>
      <c r="Y7" s="19"/>
      <c r="Z7" s="19"/>
      <c r="AA7" s="19"/>
      <c r="AB7" s="19"/>
      <c r="AC7" s="19"/>
      <c r="AD7" s="19"/>
      <c r="AE7" s="19"/>
      <c r="AF7" s="19"/>
      <c r="AG7" s="19"/>
      <c r="AH7" s="18"/>
      <c r="AI7" s="18"/>
      <c r="AJ7" s="18"/>
      <c r="AK7" s="18"/>
      <c r="AL7" s="18"/>
      <c r="AM7" s="18"/>
      <c r="AN7" s="18"/>
      <c r="AO7" s="18"/>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8"/>
      <c r="BP7" s="18"/>
      <c r="BQ7" s="18"/>
      <c r="BR7" s="18"/>
      <c r="BS7" s="18"/>
      <c r="BT7" s="18"/>
      <c r="BU7" s="18"/>
      <c r="BV7" s="18"/>
      <c r="BW7" s="19"/>
      <c r="BX7" s="19"/>
      <c r="BY7" s="19"/>
      <c r="BZ7" s="19"/>
      <c r="CA7" s="19"/>
      <c r="CB7" s="19"/>
      <c r="CC7" s="19"/>
      <c r="CD7" s="19"/>
      <c r="CE7" s="19"/>
      <c r="CF7" s="19"/>
      <c r="CG7" s="19"/>
      <c r="CH7" s="19"/>
      <c r="CI7" s="19"/>
      <c r="CJ7" s="19"/>
      <c r="CK7" s="19"/>
      <c r="CL7" s="19"/>
      <c r="CM7" s="19"/>
      <c r="CN7" s="19"/>
      <c r="CO7" s="19"/>
      <c r="CP7" s="19"/>
      <c r="CQ7" s="19"/>
      <c r="CR7" s="19"/>
      <c r="CS7" s="19"/>
      <c r="CT7" s="19"/>
      <c r="CU7" s="19"/>
    </row>
    <row r="8" spans="1:99" ht="24.95" customHeight="1" x14ac:dyDescent="0.15">
      <c r="A8" s="324" t="s">
        <v>59</v>
      </c>
      <c r="B8" s="324"/>
      <c r="C8" s="324"/>
      <c r="D8" s="324"/>
      <c r="E8" s="324"/>
      <c r="F8" s="324"/>
      <c r="G8" s="324"/>
      <c r="H8" s="324"/>
      <c r="I8" s="1" t="s">
        <v>60</v>
      </c>
      <c r="AH8" s="324" t="s">
        <v>27</v>
      </c>
      <c r="AI8" s="324"/>
      <c r="AJ8" s="324"/>
      <c r="AK8" s="324"/>
      <c r="AL8" s="324"/>
      <c r="AM8" s="324"/>
      <c r="AN8" s="324"/>
      <c r="AO8" s="324"/>
      <c r="AP8" s="1" t="s">
        <v>70</v>
      </c>
      <c r="BO8" s="324" t="s">
        <v>59</v>
      </c>
      <c r="BP8" s="324"/>
      <c r="BQ8" s="324"/>
      <c r="BR8" s="324"/>
      <c r="BS8" s="324"/>
      <c r="BT8" s="324"/>
      <c r="BU8" s="324"/>
      <c r="BV8" s="324"/>
      <c r="BW8" s="1" t="s">
        <v>60</v>
      </c>
    </row>
    <row r="9" spans="1:99" ht="9.9499999999999993" customHeight="1" x14ac:dyDescent="0.15">
      <c r="A9" s="18"/>
      <c r="B9" s="18"/>
      <c r="C9" s="18"/>
      <c r="D9" s="18"/>
      <c r="E9" s="18"/>
      <c r="F9" s="18"/>
      <c r="G9" s="18"/>
      <c r="H9" s="18"/>
      <c r="AH9" s="18"/>
      <c r="AI9" s="18"/>
      <c r="AJ9" s="18"/>
      <c r="AK9" s="18"/>
      <c r="AL9" s="18"/>
      <c r="AM9" s="18"/>
      <c r="AN9" s="18"/>
      <c r="AO9" s="18"/>
      <c r="BO9" s="18"/>
      <c r="BP9" s="18"/>
      <c r="BQ9" s="18"/>
      <c r="BR9" s="18"/>
      <c r="BS9" s="18"/>
      <c r="BT9" s="18"/>
      <c r="BU9" s="18"/>
      <c r="BV9" s="18"/>
    </row>
    <row r="10" spans="1:99" ht="24.95" customHeight="1" x14ac:dyDescent="0.15">
      <c r="A10" s="324" t="s">
        <v>61</v>
      </c>
      <c r="B10" s="324"/>
      <c r="C10" s="324"/>
      <c r="D10" s="324"/>
      <c r="E10" s="324"/>
      <c r="F10" s="324"/>
      <c r="G10" s="324"/>
      <c r="H10" s="324"/>
      <c r="I10" s="320"/>
      <c r="J10" s="320"/>
      <c r="K10" s="320"/>
      <c r="L10" s="320"/>
      <c r="M10" s="320"/>
      <c r="N10" s="320"/>
      <c r="O10" s="320"/>
      <c r="P10" s="320"/>
      <c r="Q10" s="320"/>
      <c r="AH10" s="324"/>
      <c r="AI10" s="324"/>
      <c r="AJ10" s="324"/>
      <c r="AK10" s="324"/>
      <c r="AL10" s="324"/>
      <c r="AM10" s="324"/>
      <c r="AN10" s="324"/>
      <c r="AO10" s="324"/>
      <c r="AP10" s="131" t="s">
        <v>71</v>
      </c>
      <c r="AQ10" s="131"/>
      <c r="AR10" s="131"/>
      <c r="AS10" s="131"/>
      <c r="AT10" s="131"/>
      <c r="AU10" s="131"/>
      <c r="AV10" s="131"/>
      <c r="AW10" s="131"/>
      <c r="AX10" s="131"/>
      <c r="AY10" s="131"/>
      <c r="AZ10" s="131"/>
      <c r="BA10" s="131"/>
      <c r="BO10" s="324" t="s">
        <v>61</v>
      </c>
      <c r="BP10" s="324"/>
      <c r="BQ10" s="324"/>
      <c r="BR10" s="324"/>
      <c r="BS10" s="324"/>
      <c r="BT10" s="324"/>
      <c r="BU10" s="324"/>
      <c r="BV10" s="324"/>
      <c r="BW10" s="320"/>
      <c r="BX10" s="320"/>
      <c r="BY10" s="320"/>
      <c r="BZ10" s="320"/>
      <c r="CA10" s="320"/>
      <c r="CB10" s="320"/>
      <c r="CC10" s="320"/>
      <c r="CD10" s="320"/>
      <c r="CE10" s="320"/>
    </row>
    <row r="11" spans="1:99" ht="9.9499999999999993" customHeight="1" x14ac:dyDescent="0.15">
      <c r="A11" s="18"/>
      <c r="B11" s="18"/>
      <c r="C11" s="18"/>
      <c r="D11" s="18"/>
      <c r="E11" s="18"/>
      <c r="F11" s="18"/>
      <c r="G11" s="18"/>
      <c r="H11" s="18"/>
      <c r="AH11" s="18"/>
      <c r="AI11" s="18"/>
      <c r="AJ11" s="18"/>
      <c r="AK11" s="18"/>
      <c r="AL11" s="18"/>
      <c r="AM11" s="18"/>
      <c r="AN11" s="18"/>
      <c r="AO11" s="18"/>
      <c r="BO11" s="18"/>
      <c r="BP11" s="18"/>
      <c r="BQ11" s="18"/>
      <c r="BR11" s="18"/>
      <c r="BS11" s="18"/>
      <c r="BT11" s="18"/>
      <c r="BU11" s="18"/>
      <c r="BV11" s="18"/>
    </row>
    <row r="12" spans="1:99" ht="24.95" customHeight="1" x14ac:dyDescent="0.15">
      <c r="A12" s="324" t="s">
        <v>62</v>
      </c>
      <c r="B12" s="324"/>
      <c r="C12" s="324"/>
      <c r="D12" s="324"/>
      <c r="E12" s="324"/>
      <c r="F12" s="324"/>
      <c r="G12" s="324"/>
      <c r="H12" s="324"/>
      <c r="I12" s="138" t="s">
        <v>63</v>
      </c>
      <c r="J12" s="138"/>
      <c r="K12" s="138"/>
      <c r="L12" s="138"/>
      <c r="M12" s="138"/>
      <c r="N12" s="138"/>
      <c r="O12" s="138"/>
      <c r="P12" s="138"/>
      <c r="Q12" s="138"/>
      <c r="R12" s="138"/>
      <c r="S12" s="138"/>
      <c r="T12" s="138"/>
      <c r="U12" s="138"/>
      <c r="V12" s="138"/>
      <c r="W12" s="138"/>
      <c r="X12" s="138"/>
      <c r="AH12" s="324" t="s">
        <v>72</v>
      </c>
      <c r="AI12" s="324"/>
      <c r="AJ12" s="324"/>
      <c r="AK12" s="324"/>
      <c r="AL12" s="324"/>
      <c r="AM12" s="324"/>
      <c r="AN12" s="324"/>
      <c r="AO12" s="324"/>
      <c r="AP12" s="138" t="s">
        <v>63</v>
      </c>
      <c r="AQ12" s="138"/>
      <c r="AR12" s="138"/>
      <c r="AS12" s="138"/>
      <c r="AT12" s="138"/>
      <c r="AU12" s="138"/>
      <c r="AV12" s="138"/>
      <c r="AW12" s="138"/>
      <c r="AX12" s="138"/>
      <c r="AY12" s="138"/>
      <c r="AZ12" s="138"/>
      <c r="BA12" s="138"/>
      <c r="BB12" s="138"/>
      <c r="BC12" s="138"/>
      <c r="BD12" s="138"/>
      <c r="BE12" s="138"/>
      <c r="BO12" s="325" t="s">
        <v>140</v>
      </c>
      <c r="BP12" s="325"/>
      <c r="BQ12" s="325"/>
      <c r="BR12" s="325"/>
      <c r="BS12" s="325"/>
      <c r="BT12" s="325"/>
      <c r="BU12" s="325"/>
      <c r="BV12" s="325"/>
      <c r="BW12" s="138" t="s">
        <v>141</v>
      </c>
      <c r="BX12" s="138"/>
      <c r="BY12" s="138"/>
      <c r="BZ12" s="138"/>
      <c r="CA12" s="138"/>
      <c r="CB12" s="138"/>
      <c r="CC12" s="138"/>
      <c r="CD12" s="138"/>
      <c r="CE12" s="138"/>
      <c r="CF12" s="138"/>
      <c r="CG12" s="138"/>
      <c r="CH12" s="138"/>
      <c r="CI12" s="138"/>
      <c r="CJ12" s="138"/>
      <c r="CK12" s="138"/>
      <c r="CL12" s="138"/>
    </row>
    <row r="13" spans="1:99" ht="9.9499999999999993" customHeight="1" x14ac:dyDescent="0.15">
      <c r="A13" s="18"/>
      <c r="B13" s="18"/>
      <c r="C13" s="18"/>
      <c r="D13" s="18"/>
      <c r="E13" s="18"/>
      <c r="F13" s="18"/>
      <c r="G13" s="18"/>
      <c r="H13" s="18"/>
      <c r="AH13" s="18"/>
      <c r="AI13" s="18"/>
      <c r="AJ13" s="18"/>
      <c r="AK13" s="18"/>
      <c r="AL13" s="18"/>
      <c r="AM13" s="18"/>
      <c r="AN13" s="18"/>
      <c r="AO13" s="18"/>
      <c r="BO13" s="18"/>
      <c r="BP13" s="18"/>
      <c r="BQ13" s="18"/>
      <c r="BR13" s="18"/>
      <c r="BS13" s="18"/>
      <c r="BT13" s="18"/>
      <c r="BU13" s="18"/>
      <c r="BV13" s="18"/>
    </row>
    <row r="14" spans="1:99" ht="24.95" customHeight="1" x14ac:dyDescent="0.15">
      <c r="A14" s="324" t="s">
        <v>64</v>
      </c>
      <c r="B14" s="324"/>
      <c r="C14" s="324"/>
      <c r="D14" s="324"/>
      <c r="E14" s="324"/>
      <c r="F14" s="324"/>
      <c r="G14" s="324"/>
      <c r="H14" s="324"/>
      <c r="I14" s="138" t="s">
        <v>63</v>
      </c>
      <c r="J14" s="138"/>
      <c r="K14" s="138"/>
      <c r="L14" s="138"/>
      <c r="M14" s="138"/>
      <c r="N14" s="138"/>
      <c r="O14" s="138"/>
      <c r="P14" s="138"/>
      <c r="Q14" s="138"/>
      <c r="R14" s="138"/>
      <c r="S14" s="138"/>
      <c r="T14" s="138"/>
      <c r="U14" s="138"/>
      <c r="V14" s="138"/>
      <c r="W14" s="138"/>
      <c r="X14" s="138"/>
      <c r="AH14" s="324" t="s">
        <v>73</v>
      </c>
      <c r="AI14" s="324"/>
      <c r="AJ14" s="324"/>
      <c r="AK14" s="324"/>
      <c r="AL14" s="324"/>
      <c r="AM14" s="324"/>
      <c r="AN14" s="324"/>
      <c r="AO14" s="324"/>
      <c r="AP14" s="138" t="s">
        <v>63</v>
      </c>
      <c r="AQ14" s="138"/>
      <c r="AR14" s="138"/>
      <c r="AS14" s="138"/>
      <c r="AT14" s="138"/>
      <c r="AU14" s="138"/>
      <c r="AV14" s="138"/>
      <c r="AW14" s="138"/>
      <c r="AX14" s="138"/>
      <c r="AY14" s="138"/>
      <c r="AZ14" s="138"/>
      <c r="BA14" s="138"/>
      <c r="BB14" s="138"/>
      <c r="BC14" s="138"/>
      <c r="BD14" s="138"/>
      <c r="BE14" s="138"/>
      <c r="BO14" s="324" t="s">
        <v>8</v>
      </c>
      <c r="BP14" s="324"/>
      <c r="BQ14" s="324"/>
      <c r="BR14" s="324"/>
      <c r="BS14" s="324"/>
      <c r="BT14" s="324"/>
      <c r="BU14" s="324"/>
      <c r="BV14" s="324"/>
      <c r="BW14" s="131" t="s">
        <v>55</v>
      </c>
      <c r="BX14" s="131"/>
      <c r="BY14" s="131"/>
      <c r="BZ14" s="131"/>
      <c r="CA14" s="131" t="s">
        <v>9</v>
      </c>
      <c r="CB14" s="131"/>
      <c r="CC14" s="131"/>
      <c r="CD14" s="131"/>
      <c r="CE14" s="131" t="s">
        <v>10</v>
      </c>
      <c r="CF14" s="131"/>
      <c r="CG14" s="131"/>
      <c r="CH14" s="131"/>
      <c r="CI14" s="131" t="s">
        <v>11</v>
      </c>
      <c r="CJ14" s="131"/>
    </row>
    <row r="15" spans="1:99" ht="9.9499999999999993" customHeight="1" x14ac:dyDescent="0.15">
      <c r="A15" s="18"/>
      <c r="B15" s="18"/>
      <c r="C15" s="18"/>
      <c r="D15" s="18"/>
      <c r="E15" s="18"/>
      <c r="F15" s="18"/>
      <c r="G15" s="18"/>
      <c r="H15" s="18"/>
      <c r="AH15" s="18"/>
      <c r="AI15" s="18"/>
      <c r="AJ15" s="18"/>
      <c r="AK15" s="18"/>
      <c r="AL15" s="18"/>
      <c r="AM15" s="18"/>
      <c r="AN15" s="18"/>
      <c r="AO15" s="18"/>
      <c r="BO15" s="18"/>
      <c r="BP15" s="18"/>
      <c r="BQ15" s="18"/>
      <c r="BR15" s="18"/>
      <c r="BS15" s="18"/>
      <c r="BT15" s="18"/>
      <c r="BU15" s="18"/>
      <c r="BV15" s="18"/>
      <c r="BW15" s="20"/>
      <c r="BX15" s="20"/>
      <c r="BY15" s="20"/>
      <c r="BZ15" s="20"/>
      <c r="CA15" s="20"/>
      <c r="CB15" s="20"/>
      <c r="CC15" s="20"/>
      <c r="CD15" s="20"/>
      <c r="CE15" s="20"/>
      <c r="CF15" s="20"/>
      <c r="CG15" s="20"/>
      <c r="CH15" s="20"/>
      <c r="CI15" s="20"/>
      <c r="CJ15" s="20"/>
    </row>
    <row r="16" spans="1:99" ht="24.95" customHeight="1" x14ac:dyDescent="0.15">
      <c r="A16" s="324" t="s">
        <v>8</v>
      </c>
      <c r="B16" s="324"/>
      <c r="C16" s="324"/>
      <c r="D16" s="324"/>
      <c r="E16" s="324"/>
      <c r="F16" s="324"/>
      <c r="G16" s="324"/>
      <c r="H16" s="324"/>
      <c r="I16" s="131" t="s">
        <v>55</v>
      </c>
      <c r="J16" s="131"/>
      <c r="K16" s="131"/>
      <c r="L16" s="131"/>
      <c r="M16" s="131" t="s">
        <v>9</v>
      </c>
      <c r="N16" s="131"/>
      <c r="O16" s="131"/>
      <c r="P16" s="131"/>
      <c r="Q16" s="131" t="s">
        <v>10</v>
      </c>
      <c r="R16" s="131"/>
      <c r="S16" s="131"/>
      <c r="T16" s="131"/>
      <c r="U16" s="131" t="s">
        <v>11</v>
      </c>
      <c r="V16" s="131"/>
      <c r="AH16" s="324" t="s">
        <v>41</v>
      </c>
      <c r="AI16" s="324"/>
      <c r="AJ16" s="324"/>
      <c r="AK16" s="324"/>
      <c r="AL16" s="324"/>
      <c r="AM16" s="324"/>
      <c r="AN16" s="324"/>
      <c r="AO16" s="324"/>
      <c r="AP16" s="138" t="s">
        <v>63</v>
      </c>
      <c r="AQ16" s="138"/>
      <c r="AR16" s="138"/>
      <c r="AS16" s="138"/>
      <c r="AT16" s="138"/>
      <c r="AU16" s="138"/>
      <c r="AV16" s="138"/>
      <c r="AW16" s="138"/>
      <c r="AX16" s="138"/>
      <c r="AY16" s="138"/>
      <c r="AZ16" s="138"/>
      <c r="BA16" s="138"/>
      <c r="BB16" s="138"/>
      <c r="BC16" s="138"/>
      <c r="BD16" s="138"/>
      <c r="BE16" s="138"/>
      <c r="BO16" s="324" t="s">
        <v>7</v>
      </c>
      <c r="BP16" s="324"/>
      <c r="BQ16" s="324"/>
      <c r="BR16" s="324"/>
      <c r="BS16" s="324"/>
      <c r="BT16" s="324"/>
      <c r="BU16" s="324"/>
      <c r="BV16" s="324"/>
      <c r="BW16" s="131"/>
      <c r="BX16" s="131"/>
      <c r="BY16" s="131" t="s">
        <v>9</v>
      </c>
      <c r="BZ16" s="131"/>
    </row>
    <row r="17" spans="1:98" ht="9.9499999999999993" customHeight="1" x14ac:dyDescent="0.15">
      <c r="A17" s="18"/>
      <c r="B17" s="18"/>
      <c r="C17" s="18"/>
      <c r="D17" s="18"/>
      <c r="E17" s="18"/>
      <c r="F17" s="18"/>
      <c r="G17" s="18"/>
      <c r="H17" s="18"/>
      <c r="I17" s="20"/>
      <c r="J17" s="20"/>
      <c r="K17" s="20"/>
      <c r="L17" s="20"/>
      <c r="M17" s="20"/>
      <c r="N17" s="20"/>
      <c r="O17" s="20"/>
      <c r="P17" s="20"/>
      <c r="Q17" s="20"/>
      <c r="R17" s="20"/>
      <c r="S17" s="20"/>
      <c r="T17" s="20"/>
      <c r="U17" s="20"/>
      <c r="V17" s="20"/>
      <c r="AH17" s="18"/>
      <c r="AI17" s="18"/>
      <c r="AJ17" s="18"/>
      <c r="AK17" s="18"/>
      <c r="AL17" s="18"/>
      <c r="AM17" s="18"/>
      <c r="AN17" s="18"/>
      <c r="AO17" s="18"/>
      <c r="AP17" s="20"/>
      <c r="AQ17" s="20"/>
      <c r="AR17" s="20"/>
      <c r="AS17" s="20"/>
      <c r="AT17" s="20"/>
      <c r="AU17" s="20"/>
      <c r="AV17" s="20"/>
      <c r="AW17" s="20"/>
      <c r="AX17" s="20"/>
      <c r="AY17" s="20"/>
      <c r="AZ17" s="20"/>
      <c r="BA17" s="20"/>
      <c r="BB17" s="20"/>
      <c r="BC17" s="20"/>
      <c r="BO17" s="18"/>
      <c r="BP17" s="18"/>
      <c r="BQ17" s="18"/>
      <c r="BR17" s="18"/>
      <c r="BS17" s="18"/>
      <c r="BT17" s="18"/>
      <c r="BU17" s="18"/>
      <c r="BV17" s="18"/>
      <c r="BW17" s="20"/>
      <c r="BX17" s="20"/>
      <c r="BY17" s="20"/>
      <c r="BZ17" s="20"/>
    </row>
    <row r="18" spans="1:98" ht="24.95" customHeight="1" x14ac:dyDescent="0.15">
      <c r="A18" s="324" t="s">
        <v>7</v>
      </c>
      <c r="B18" s="324"/>
      <c r="C18" s="324"/>
      <c r="D18" s="324"/>
      <c r="E18" s="324"/>
      <c r="F18" s="324"/>
      <c r="G18" s="324"/>
      <c r="H18" s="324"/>
      <c r="I18" s="131"/>
      <c r="J18" s="131"/>
      <c r="K18" s="131" t="s">
        <v>9</v>
      </c>
      <c r="L18" s="131"/>
      <c r="AH18" s="18"/>
      <c r="AI18" s="18"/>
      <c r="AJ18" s="18"/>
      <c r="AK18" s="18"/>
      <c r="AL18" s="18"/>
      <c r="AM18" s="18"/>
      <c r="AN18" s="18"/>
      <c r="AO18" s="18"/>
      <c r="AP18" s="20"/>
      <c r="AQ18" s="20"/>
      <c r="AR18" s="20"/>
      <c r="AS18" s="20"/>
      <c r="BO18" s="18"/>
      <c r="BP18" s="18"/>
      <c r="BQ18" s="18"/>
      <c r="BR18" s="18"/>
      <c r="BS18" s="18"/>
      <c r="BT18" s="18"/>
      <c r="BU18" s="18"/>
      <c r="BV18" s="18"/>
      <c r="BW18" s="20"/>
      <c r="BX18" s="20"/>
      <c r="BY18" s="20"/>
      <c r="BZ18" s="20"/>
    </row>
    <row r="19" spans="1:98" ht="9.9499999999999993" customHeight="1" x14ac:dyDescent="0.15">
      <c r="A19" s="18"/>
      <c r="B19" s="18"/>
      <c r="C19" s="18"/>
      <c r="D19" s="18"/>
      <c r="E19" s="18"/>
      <c r="F19" s="18"/>
      <c r="G19" s="18"/>
      <c r="H19" s="18"/>
      <c r="I19" s="20"/>
      <c r="J19" s="20"/>
      <c r="K19" s="20"/>
      <c r="L19" s="20"/>
      <c r="AH19" s="18"/>
      <c r="AI19" s="18"/>
      <c r="AJ19" s="18"/>
      <c r="AK19" s="18"/>
      <c r="AL19" s="18"/>
      <c r="AM19" s="18"/>
      <c r="AN19" s="18"/>
      <c r="AO19" s="18"/>
      <c r="AP19" s="20"/>
      <c r="AQ19" s="20"/>
      <c r="AR19" s="20"/>
      <c r="AS19" s="20"/>
      <c r="BO19" s="18"/>
      <c r="BP19" s="18"/>
      <c r="BQ19" s="18"/>
      <c r="BR19" s="18"/>
      <c r="BS19" s="18"/>
      <c r="BT19" s="18"/>
      <c r="BU19" s="18"/>
      <c r="BV19" s="18"/>
      <c r="BW19" s="20"/>
      <c r="BX19" s="20"/>
      <c r="BY19" s="20"/>
      <c r="BZ19" s="20"/>
    </row>
    <row r="20" spans="1:98" ht="24.95" customHeight="1" x14ac:dyDescent="0.15">
      <c r="A20" s="324" t="s">
        <v>65</v>
      </c>
      <c r="B20" s="324"/>
      <c r="C20" s="324"/>
      <c r="D20" s="324"/>
      <c r="E20" s="324"/>
      <c r="F20" s="324"/>
      <c r="G20" s="324"/>
      <c r="H20" s="324"/>
      <c r="AH20" s="324" t="s">
        <v>65</v>
      </c>
      <c r="AI20" s="324"/>
      <c r="AJ20" s="324"/>
      <c r="AK20" s="324"/>
      <c r="AL20" s="324"/>
      <c r="AM20" s="324"/>
      <c r="AN20" s="324"/>
      <c r="AO20" s="324"/>
      <c r="BO20" s="324" t="s">
        <v>142</v>
      </c>
      <c r="BP20" s="324"/>
      <c r="BQ20" s="324"/>
      <c r="BR20" s="324"/>
      <c r="BS20" s="324"/>
      <c r="BT20" s="324"/>
      <c r="BU20" s="324"/>
      <c r="BV20" s="324"/>
    </row>
    <row r="21" spans="1:98" ht="200.1" customHeight="1" x14ac:dyDescent="0.15">
      <c r="B21" s="149"/>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1"/>
      <c r="AI21" s="149"/>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1"/>
      <c r="BP21" s="149"/>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1"/>
    </row>
    <row r="22" spans="1:98" ht="24.95" customHeight="1" x14ac:dyDescent="0.15"/>
    <row r="23" spans="1:98" ht="24.95" customHeight="1" x14ac:dyDescent="0.15">
      <c r="F23" s="320"/>
      <c r="G23" s="320"/>
      <c r="H23" s="320"/>
      <c r="I23" s="320"/>
      <c r="J23" s="320"/>
      <c r="K23" s="320"/>
      <c r="L23" s="320"/>
      <c r="M23" s="320"/>
      <c r="N23" s="320"/>
      <c r="O23" s="320"/>
      <c r="P23" s="320"/>
      <c r="Q23" s="319" t="s">
        <v>66</v>
      </c>
      <c r="R23" s="319"/>
      <c r="S23" s="319"/>
      <c r="T23" s="319"/>
      <c r="U23" s="319"/>
      <c r="V23" s="320"/>
      <c r="W23" s="320"/>
      <c r="X23" s="320"/>
      <c r="Y23" s="320"/>
      <c r="Z23" s="320"/>
      <c r="AA23" s="320"/>
      <c r="AB23" s="320"/>
      <c r="AC23" s="320"/>
      <c r="AD23" s="321" t="s">
        <v>31</v>
      </c>
      <c r="AE23" s="321"/>
      <c r="AM23" s="320" t="str">
        <f>IF(F23="","",F23)</f>
        <v/>
      </c>
      <c r="AN23" s="320"/>
      <c r="AO23" s="320"/>
      <c r="AP23" s="320"/>
      <c r="AQ23" s="320"/>
      <c r="AR23" s="320"/>
      <c r="AS23" s="320"/>
      <c r="AT23" s="320"/>
      <c r="AU23" s="320"/>
      <c r="AV23" s="320"/>
      <c r="AW23" s="320"/>
      <c r="AX23" s="319" t="s">
        <v>66</v>
      </c>
      <c r="AY23" s="319"/>
      <c r="AZ23" s="319"/>
      <c r="BA23" s="319"/>
      <c r="BB23" s="319"/>
      <c r="BC23" s="320" t="str">
        <f>IF(V23="","",V23)</f>
        <v/>
      </c>
      <c r="BD23" s="320"/>
      <c r="BE23" s="320"/>
      <c r="BF23" s="320"/>
      <c r="BG23" s="320"/>
      <c r="BH23" s="320"/>
      <c r="BI23" s="320"/>
      <c r="BJ23" s="320"/>
      <c r="BK23" s="321" t="s">
        <v>31</v>
      </c>
      <c r="BL23" s="321"/>
      <c r="BT23" s="320" t="str">
        <f>IF(F23="","",F23)</f>
        <v/>
      </c>
      <c r="BU23" s="320"/>
      <c r="BV23" s="320"/>
      <c r="BW23" s="320"/>
      <c r="BX23" s="320"/>
      <c r="BY23" s="320"/>
      <c r="BZ23" s="320"/>
      <c r="CA23" s="320"/>
      <c r="CB23" s="320"/>
      <c r="CC23" s="320"/>
      <c r="CD23" s="320"/>
      <c r="CE23" s="319" t="s">
        <v>66</v>
      </c>
      <c r="CF23" s="319"/>
      <c r="CG23" s="319"/>
      <c r="CH23" s="319"/>
      <c r="CI23" s="319"/>
      <c r="CJ23" s="320" t="str">
        <f>IF(V23="","",V23)</f>
        <v/>
      </c>
      <c r="CK23" s="320"/>
      <c r="CL23" s="320"/>
      <c r="CM23" s="320"/>
      <c r="CN23" s="320"/>
      <c r="CO23" s="320"/>
      <c r="CP23" s="320"/>
      <c r="CQ23" s="320"/>
      <c r="CR23" s="321" t="s">
        <v>31</v>
      </c>
      <c r="CS23" s="321"/>
    </row>
    <row r="24" spans="1:98" ht="24.95" customHeight="1" x14ac:dyDescent="0.15">
      <c r="Q24" s="322"/>
      <c r="R24" s="322"/>
      <c r="S24" s="322"/>
      <c r="T24" s="322"/>
      <c r="U24" s="322"/>
      <c r="V24" s="323"/>
      <c r="W24" s="323"/>
      <c r="X24" s="323"/>
      <c r="Y24" s="323"/>
      <c r="Z24" s="323"/>
      <c r="AA24" s="323"/>
      <c r="AB24" s="323"/>
      <c r="AC24" s="323"/>
      <c r="AD24" s="21"/>
      <c r="AE24" s="21"/>
      <c r="AX24" s="322"/>
      <c r="AY24" s="322"/>
      <c r="AZ24" s="322"/>
      <c r="BA24" s="322"/>
      <c r="BB24" s="322"/>
      <c r="BC24" s="323"/>
      <c r="BD24" s="323"/>
      <c r="BE24" s="323"/>
      <c r="BF24" s="323"/>
      <c r="BG24" s="323"/>
      <c r="BH24" s="323"/>
      <c r="BI24" s="323"/>
      <c r="BJ24" s="323"/>
      <c r="BK24" s="21"/>
      <c r="BL24" s="21"/>
      <c r="CE24" s="322"/>
      <c r="CF24" s="322"/>
      <c r="CG24" s="322"/>
      <c r="CH24" s="322"/>
      <c r="CI24" s="322"/>
      <c r="CJ24" s="323"/>
      <c r="CK24" s="323"/>
      <c r="CL24" s="323"/>
      <c r="CM24" s="323"/>
      <c r="CN24" s="323"/>
      <c r="CO24" s="323"/>
      <c r="CP24" s="323"/>
      <c r="CQ24" s="323"/>
      <c r="CR24" s="21"/>
      <c r="CS24" s="21"/>
    </row>
    <row r="25" spans="1:98" ht="24.95" customHeight="1" x14ac:dyDescent="0.15">
      <c r="Q25" s="319" t="s">
        <v>67</v>
      </c>
      <c r="R25" s="319"/>
      <c r="S25" s="319"/>
      <c r="T25" s="319"/>
      <c r="U25" s="319"/>
      <c r="V25" s="320"/>
      <c r="W25" s="320"/>
      <c r="X25" s="320"/>
      <c r="Y25" s="320"/>
      <c r="Z25" s="320"/>
      <c r="AA25" s="320"/>
      <c r="AB25" s="320"/>
      <c r="AC25" s="320"/>
      <c r="AD25" s="321" t="s">
        <v>31</v>
      </c>
      <c r="AE25" s="321"/>
      <c r="AX25" s="319" t="s">
        <v>67</v>
      </c>
      <c r="AY25" s="319"/>
      <c r="AZ25" s="319"/>
      <c r="BA25" s="319"/>
      <c r="BB25" s="319"/>
      <c r="BC25" s="320" t="str">
        <f>IF(V25="","",V25)</f>
        <v/>
      </c>
      <c r="BD25" s="320"/>
      <c r="BE25" s="320"/>
      <c r="BF25" s="320"/>
      <c r="BG25" s="320"/>
      <c r="BH25" s="320"/>
      <c r="BI25" s="320"/>
      <c r="BJ25" s="320"/>
      <c r="BK25" s="321" t="s">
        <v>31</v>
      </c>
      <c r="BL25" s="321"/>
      <c r="CE25" s="319" t="s">
        <v>67</v>
      </c>
      <c r="CF25" s="319"/>
      <c r="CG25" s="319"/>
      <c r="CH25" s="319"/>
      <c r="CI25" s="319"/>
      <c r="CJ25" s="320" t="str">
        <f>IF(V25="","",25)</f>
        <v/>
      </c>
      <c r="CK25" s="320"/>
      <c r="CL25" s="320"/>
      <c r="CM25" s="320"/>
      <c r="CN25" s="320"/>
      <c r="CO25" s="320"/>
      <c r="CP25" s="320"/>
      <c r="CQ25" s="320"/>
      <c r="CR25" s="321" t="s">
        <v>31</v>
      </c>
      <c r="CS25" s="321"/>
    </row>
    <row r="26" spans="1:98" ht="24.95" customHeight="1" x14ac:dyDescent="0.15">
      <c r="Q26" s="322"/>
      <c r="R26" s="322"/>
      <c r="S26" s="322"/>
      <c r="T26" s="322"/>
      <c r="U26" s="322"/>
      <c r="V26" s="323"/>
      <c r="W26" s="323"/>
      <c r="X26" s="323"/>
      <c r="Y26" s="323"/>
      <c r="Z26" s="323"/>
      <c r="AA26" s="323"/>
      <c r="AB26" s="323"/>
      <c r="AC26" s="323"/>
      <c r="AD26" s="21"/>
      <c r="AE26" s="21"/>
      <c r="AX26" s="322"/>
      <c r="AY26" s="322"/>
      <c r="AZ26" s="322"/>
      <c r="BA26" s="322"/>
      <c r="BB26" s="322"/>
      <c r="BC26" s="323"/>
      <c r="BD26" s="323"/>
      <c r="BE26" s="323"/>
      <c r="BF26" s="323"/>
      <c r="BG26" s="323"/>
      <c r="BH26" s="323"/>
      <c r="BI26" s="323"/>
      <c r="BJ26" s="323"/>
      <c r="BK26" s="21"/>
      <c r="BL26" s="21"/>
      <c r="CE26" s="322"/>
      <c r="CF26" s="322"/>
      <c r="CG26" s="322"/>
      <c r="CH26" s="322"/>
      <c r="CI26" s="322"/>
      <c r="CJ26" s="323"/>
      <c r="CK26" s="323"/>
      <c r="CL26" s="323"/>
      <c r="CM26" s="323"/>
      <c r="CN26" s="323"/>
      <c r="CO26" s="323"/>
      <c r="CP26" s="323"/>
      <c r="CQ26" s="323"/>
      <c r="CR26" s="21"/>
      <c r="CS26" s="21"/>
    </row>
    <row r="27" spans="1:98" ht="24.95" customHeight="1" x14ac:dyDescent="0.15">
      <c r="Q27" s="319" t="s">
        <v>68</v>
      </c>
      <c r="R27" s="319"/>
      <c r="S27" s="319"/>
      <c r="T27" s="319"/>
      <c r="U27" s="319"/>
      <c r="V27" s="320"/>
      <c r="W27" s="320"/>
      <c r="X27" s="320"/>
      <c r="Y27" s="320"/>
      <c r="Z27" s="320"/>
      <c r="AA27" s="320"/>
      <c r="AB27" s="320"/>
      <c r="AC27" s="320"/>
      <c r="AD27" s="321" t="s">
        <v>31</v>
      </c>
      <c r="AE27" s="321"/>
      <c r="AX27" s="319" t="s">
        <v>68</v>
      </c>
      <c r="AY27" s="319"/>
      <c r="AZ27" s="319"/>
      <c r="BA27" s="319"/>
      <c r="BB27" s="319"/>
      <c r="BC27" s="320" t="str">
        <f>IF(V27="","",V27)</f>
        <v/>
      </c>
      <c r="BD27" s="320"/>
      <c r="BE27" s="320"/>
      <c r="BF27" s="320"/>
      <c r="BG27" s="320"/>
      <c r="BH27" s="320"/>
      <c r="BI27" s="320"/>
      <c r="BJ27" s="320"/>
      <c r="BK27" s="321" t="s">
        <v>31</v>
      </c>
      <c r="BL27" s="321"/>
      <c r="CE27" s="319" t="s">
        <v>68</v>
      </c>
      <c r="CF27" s="319"/>
      <c r="CG27" s="319"/>
      <c r="CH27" s="319"/>
      <c r="CI27" s="319"/>
      <c r="CJ27" s="320" t="str">
        <f>IF(V27="","",V27)</f>
        <v/>
      </c>
      <c r="CK27" s="320"/>
      <c r="CL27" s="320"/>
      <c r="CM27" s="320"/>
      <c r="CN27" s="320"/>
      <c r="CO27" s="320"/>
      <c r="CP27" s="320"/>
      <c r="CQ27" s="320"/>
      <c r="CR27" s="321" t="s">
        <v>31</v>
      </c>
      <c r="CS27" s="321"/>
    </row>
    <row r="28" spans="1:98" ht="24.95" customHeight="1" x14ac:dyDescent="0.15"/>
  </sheetData>
  <mergeCells count="124">
    <mergeCell ref="AX27:BB27"/>
    <mergeCell ref="BC27:BJ27"/>
    <mergeCell ref="BK27:BL27"/>
    <mergeCell ref="I6:AG6"/>
    <mergeCell ref="AX24:BB24"/>
    <mergeCell ref="BC24:BJ24"/>
    <mergeCell ref="AX25:BB25"/>
    <mergeCell ref="BC25:BJ25"/>
    <mergeCell ref="BK25:BL25"/>
    <mergeCell ref="AX26:BB26"/>
    <mergeCell ref="AP6:BN6"/>
    <mergeCell ref="AH12:AO12"/>
    <mergeCell ref="AP12:BE12"/>
    <mergeCell ref="AH14:AO14"/>
    <mergeCell ref="AP14:BE14"/>
    <mergeCell ref="AH16:AO16"/>
    <mergeCell ref="AP16:BE16"/>
    <mergeCell ref="BC26:BJ26"/>
    <mergeCell ref="AH20:AO20"/>
    <mergeCell ref="AI21:BM21"/>
    <mergeCell ref="AM23:AW23"/>
    <mergeCell ref="AX23:BB23"/>
    <mergeCell ref="BC23:BJ23"/>
    <mergeCell ref="BK23:BL23"/>
    <mergeCell ref="BM1:BN1"/>
    <mergeCell ref="AH2:BN2"/>
    <mergeCell ref="AH4:BN4"/>
    <mergeCell ref="AH6:AO6"/>
    <mergeCell ref="AH8:AO8"/>
    <mergeCell ref="AH10:AO10"/>
    <mergeCell ref="AP10:BA10"/>
    <mergeCell ref="BA1:BB1"/>
    <mergeCell ref="BC1:BD1"/>
    <mergeCell ref="BE1:BF1"/>
    <mergeCell ref="BG1:BH1"/>
    <mergeCell ref="BI1:BJ1"/>
    <mergeCell ref="BK1:BL1"/>
    <mergeCell ref="Q25:U25"/>
    <mergeCell ref="V25:AC25"/>
    <mergeCell ref="AD25:AE25"/>
    <mergeCell ref="Q26:U26"/>
    <mergeCell ref="V26:AC26"/>
    <mergeCell ref="Q27:U27"/>
    <mergeCell ref="V27:AC27"/>
    <mergeCell ref="A18:H18"/>
    <mergeCell ref="I18:J18"/>
    <mergeCell ref="K18:L18"/>
    <mergeCell ref="A20:H20"/>
    <mergeCell ref="AD27:AE27"/>
    <mergeCell ref="B21:AF21"/>
    <mergeCell ref="F23:P23"/>
    <mergeCell ref="Q23:U23"/>
    <mergeCell ref="V23:AC23"/>
    <mergeCell ref="AD23:AE23"/>
    <mergeCell ref="Q24:U24"/>
    <mergeCell ref="V24:AC24"/>
    <mergeCell ref="A10:H10"/>
    <mergeCell ref="I10:Q10"/>
    <mergeCell ref="T1:U1"/>
    <mergeCell ref="V1:W1"/>
    <mergeCell ref="A12:H12"/>
    <mergeCell ref="I12:X12"/>
    <mergeCell ref="A14:H14"/>
    <mergeCell ref="I14:X14"/>
    <mergeCell ref="A16:H16"/>
    <mergeCell ref="I16:J16"/>
    <mergeCell ref="K16:L16"/>
    <mergeCell ref="M16:N16"/>
    <mergeCell ref="O16:P16"/>
    <mergeCell ref="Q16:R16"/>
    <mergeCell ref="S16:T16"/>
    <mergeCell ref="U16:V16"/>
    <mergeCell ref="Z1:AA1"/>
    <mergeCell ref="AB1:AC1"/>
    <mergeCell ref="AD1:AE1"/>
    <mergeCell ref="AF1:AG1"/>
    <mergeCell ref="A2:AG2"/>
    <mergeCell ref="A4:AG4"/>
    <mergeCell ref="X1:Y1"/>
    <mergeCell ref="A6:H6"/>
    <mergeCell ref="A8:H8"/>
    <mergeCell ref="CT1:CU1"/>
    <mergeCell ref="BO2:CU2"/>
    <mergeCell ref="BO4:CU4"/>
    <mergeCell ref="BO6:BV6"/>
    <mergeCell ref="BW6:CU6"/>
    <mergeCell ref="BO8:BV8"/>
    <mergeCell ref="CH1:CI1"/>
    <mergeCell ref="CJ1:CK1"/>
    <mergeCell ref="CL1:CM1"/>
    <mergeCell ref="CN1:CO1"/>
    <mergeCell ref="CP1:CQ1"/>
    <mergeCell ref="CR1:CS1"/>
    <mergeCell ref="CG14:CH14"/>
    <mergeCell ref="CI14:CJ14"/>
    <mergeCell ref="BO16:BV16"/>
    <mergeCell ref="BW16:BX16"/>
    <mergeCell ref="BY16:BZ16"/>
    <mergeCell ref="BO20:BV20"/>
    <mergeCell ref="BO10:BV10"/>
    <mergeCell ref="BW10:CE10"/>
    <mergeCell ref="BO12:BV12"/>
    <mergeCell ref="BW12:CL12"/>
    <mergeCell ref="BO14:BV14"/>
    <mergeCell ref="BW14:BX14"/>
    <mergeCell ref="BY14:BZ14"/>
    <mergeCell ref="CA14:CB14"/>
    <mergeCell ref="CC14:CD14"/>
    <mergeCell ref="CE14:CF14"/>
    <mergeCell ref="CE25:CI25"/>
    <mergeCell ref="CJ25:CQ25"/>
    <mergeCell ref="CR25:CS25"/>
    <mergeCell ref="CE26:CI26"/>
    <mergeCell ref="CJ26:CQ26"/>
    <mergeCell ref="CE27:CI27"/>
    <mergeCell ref="CJ27:CQ27"/>
    <mergeCell ref="CR27:CS27"/>
    <mergeCell ref="BP21:CT21"/>
    <mergeCell ref="BT23:CD23"/>
    <mergeCell ref="CE23:CI23"/>
    <mergeCell ref="CJ23:CQ23"/>
    <mergeCell ref="CR23:CS23"/>
    <mergeCell ref="CE24:CI24"/>
    <mergeCell ref="CJ24:CQ24"/>
  </mergeCells>
  <phoneticPr fontId="4"/>
  <pageMargins left="0.7" right="0.7" top="0.75" bottom="0.75" header="0.3" footer="0.3"/>
  <pageSetup paperSize="9" orientation="portrait" r:id="rId1"/>
  <colBreaks count="2" manualBreakCount="2">
    <brk id="33" max="1048575" man="1"/>
    <brk id="6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AJ25"/>
  <sheetViews>
    <sheetView view="pageBreakPreview" zoomScaleNormal="100" zoomScaleSheetLayoutView="100" workbookViewId="0">
      <selection activeCell="AJ7" sqref="AJ7"/>
    </sheetView>
  </sheetViews>
  <sheetFormatPr defaultColWidth="9" defaultRowHeight="14.25" x14ac:dyDescent="0.15"/>
  <cols>
    <col min="1" max="83" width="2.625" style="1" customWidth="1"/>
    <col min="84" max="16384" width="9" style="1"/>
  </cols>
  <sheetData>
    <row r="1" spans="1:36" ht="24.95" customHeight="1" x14ac:dyDescent="0.15">
      <c r="T1" s="131" t="s">
        <v>137</v>
      </c>
      <c r="U1" s="131"/>
      <c r="V1" s="131"/>
      <c r="W1" s="131"/>
      <c r="X1" s="131" t="s">
        <v>9</v>
      </c>
      <c r="Y1" s="131"/>
      <c r="Z1" s="131"/>
      <c r="AA1" s="131"/>
      <c r="AB1" s="131" t="s">
        <v>10</v>
      </c>
      <c r="AC1" s="131"/>
      <c r="AD1" s="131"/>
      <c r="AE1" s="131"/>
      <c r="AF1" s="131" t="s">
        <v>11</v>
      </c>
      <c r="AG1" s="131"/>
    </row>
    <row r="2" spans="1:36" ht="24.95" customHeight="1" x14ac:dyDescent="0.15">
      <c r="A2" s="138" t="s">
        <v>56</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row>
    <row r="3" spans="1:36" ht="15" customHeight="1" x14ac:dyDescent="0.15">
      <c r="AJ3" s="22" t="s">
        <v>78</v>
      </c>
    </row>
    <row r="4" spans="1:36" ht="24.95" customHeight="1" x14ac:dyDescent="0.15">
      <c r="A4" s="326" t="s">
        <v>74</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I4" s="22"/>
      <c r="AJ4" s="1" t="s">
        <v>144</v>
      </c>
    </row>
    <row r="5" spans="1:36" ht="15"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6" ht="24.95" customHeight="1" x14ac:dyDescent="0.15">
      <c r="A6" s="324" t="s">
        <v>58</v>
      </c>
      <c r="B6" s="324"/>
      <c r="C6" s="324"/>
      <c r="D6" s="324"/>
      <c r="E6" s="324"/>
      <c r="F6" s="324"/>
      <c r="G6" s="324"/>
      <c r="H6" s="324"/>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J6" s="69" t="s">
        <v>214</v>
      </c>
    </row>
    <row r="7" spans="1:36" ht="9.9499999999999993" customHeight="1" x14ac:dyDescent="0.15">
      <c r="A7" s="18"/>
      <c r="B7" s="18"/>
      <c r="C7" s="18"/>
      <c r="D7" s="18"/>
      <c r="E7" s="18"/>
      <c r="F7" s="18"/>
      <c r="G7" s="18"/>
      <c r="H7" s="18"/>
      <c r="I7" s="19"/>
      <c r="J7" s="19"/>
      <c r="K7" s="19"/>
      <c r="L7" s="19"/>
      <c r="M7" s="19"/>
      <c r="N7" s="19"/>
      <c r="O7" s="19"/>
      <c r="P7" s="19"/>
      <c r="Q7" s="19"/>
      <c r="R7" s="19"/>
      <c r="S7" s="19"/>
      <c r="T7" s="19"/>
      <c r="U7" s="19"/>
      <c r="V7" s="19"/>
      <c r="W7" s="19"/>
      <c r="X7" s="19"/>
      <c r="Y7" s="19"/>
      <c r="Z7" s="19"/>
      <c r="AA7" s="19"/>
      <c r="AB7" s="19"/>
      <c r="AC7" s="19"/>
      <c r="AD7" s="19"/>
      <c r="AE7" s="19"/>
      <c r="AF7" s="19"/>
      <c r="AG7" s="19"/>
    </row>
    <row r="8" spans="1:36" ht="24.95" customHeight="1" x14ac:dyDescent="0.15">
      <c r="A8" s="324" t="s">
        <v>59</v>
      </c>
      <c r="B8" s="324"/>
      <c r="C8" s="324"/>
      <c r="D8" s="324"/>
      <c r="E8" s="324"/>
      <c r="F8" s="324"/>
      <c r="G8" s="324"/>
      <c r="H8" s="324"/>
      <c r="I8" s="1" t="s">
        <v>60</v>
      </c>
    </row>
    <row r="9" spans="1:36" ht="9.9499999999999993" customHeight="1" x14ac:dyDescent="0.15">
      <c r="A9" s="18"/>
      <c r="B9" s="18"/>
      <c r="C9" s="18"/>
      <c r="D9" s="18"/>
      <c r="E9" s="18"/>
      <c r="F9" s="18"/>
      <c r="G9" s="18"/>
      <c r="H9" s="18"/>
    </row>
    <row r="10" spans="1:36" ht="24.95" customHeight="1" x14ac:dyDescent="0.15">
      <c r="A10" s="324" t="s">
        <v>61</v>
      </c>
      <c r="B10" s="324"/>
      <c r="C10" s="324"/>
      <c r="D10" s="324"/>
      <c r="E10" s="324"/>
      <c r="F10" s="324"/>
      <c r="G10" s="324"/>
      <c r="H10" s="324"/>
      <c r="I10" s="320"/>
      <c r="J10" s="320"/>
      <c r="K10" s="320"/>
      <c r="L10" s="320"/>
      <c r="M10" s="320"/>
      <c r="N10" s="320"/>
      <c r="O10" s="320"/>
      <c r="P10" s="320"/>
      <c r="Q10" s="320"/>
    </row>
    <row r="11" spans="1:36" ht="9.9499999999999993" customHeight="1" x14ac:dyDescent="0.15">
      <c r="A11" s="18"/>
      <c r="B11" s="18"/>
      <c r="C11" s="18"/>
      <c r="D11" s="18"/>
      <c r="E11" s="18"/>
      <c r="F11" s="18"/>
      <c r="G11" s="18"/>
      <c r="H11" s="18"/>
    </row>
    <row r="12" spans="1:36" ht="24.95" customHeight="1" x14ac:dyDescent="0.15">
      <c r="A12" s="324" t="s">
        <v>75</v>
      </c>
      <c r="B12" s="324"/>
      <c r="C12" s="324"/>
      <c r="D12" s="324"/>
      <c r="E12" s="324"/>
      <c r="F12" s="324"/>
      <c r="G12" s="324"/>
      <c r="H12" s="324"/>
      <c r="I12" s="138" t="s">
        <v>63</v>
      </c>
      <c r="J12" s="138"/>
      <c r="K12" s="138"/>
      <c r="L12" s="138"/>
      <c r="M12" s="138"/>
      <c r="N12" s="138"/>
      <c r="O12" s="138"/>
      <c r="P12" s="138"/>
      <c r="Q12" s="138"/>
      <c r="R12" s="138"/>
      <c r="S12" s="138"/>
      <c r="T12" s="138"/>
      <c r="U12" s="138"/>
      <c r="V12" s="138"/>
      <c r="W12" s="138"/>
      <c r="X12" s="138"/>
    </row>
    <row r="13" spans="1:36" ht="9.9499999999999993" customHeight="1" x14ac:dyDescent="0.15">
      <c r="A13" s="18"/>
      <c r="B13" s="18"/>
      <c r="C13" s="18"/>
      <c r="D13" s="18"/>
      <c r="E13" s="18"/>
      <c r="F13" s="18"/>
      <c r="G13" s="18"/>
      <c r="H13" s="18"/>
    </row>
    <row r="14" spans="1:36" ht="24.95" customHeight="1" x14ac:dyDescent="0.15">
      <c r="A14" s="324" t="s">
        <v>77</v>
      </c>
      <c r="B14" s="324"/>
      <c r="C14" s="324"/>
      <c r="D14" s="324"/>
      <c r="E14" s="324"/>
      <c r="F14" s="324"/>
      <c r="G14" s="324"/>
      <c r="H14" s="324"/>
      <c r="I14" s="131"/>
      <c r="J14" s="131"/>
      <c r="K14" s="131"/>
      <c r="L14" s="131"/>
      <c r="M14" s="131"/>
      <c r="N14" s="131"/>
      <c r="O14" s="131"/>
      <c r="P14" s="131"/>
      <c r="Q14" s="131"/>
      <c r="R14" s="131"/>
      <c r="S14" s="131"/>
      <c r="T14" s="131"/>
      <c r="U14" s="131"/>
      <c r="V14" s="131"/>
    </row>
    <row r="15" spans="1:36" ht="86.25" customHeight="1" x14ac:dyDescent="0.15">
      <c r="A15" s="18"/>
      <c r="B15" s="149"/>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1"/>
    </row>
    <row r="16" spans="1:36" ht="9.9499999999999993" customHeight="1" x14ac:dyDescent="0.15">
      <c r="A16" s="18"/>
      <c r="B16" s="18"/>
      <c r="C16" s="18"/>
      <c r="D16" s="18"/>
      <c r="E16" s="18"/>
      <c r="F16" s="18"/>
      <c r="G16" s="18"/>
      <c r="H16" s="18"/>
      <c r="I16" s="20"/>
      <c r="J16" s="20"/>
      <c r="K16" s="20"/>
      <c r="L16" s="20"/>
    </row>
    <row r="17" spans="1:32" ht="24.95" customHeight="1" x14ac:dyDescent="0.15">
      <c r="A17" s="324" t="s">
        <v>76</v>
      </c>
      <c r="B17" s="324"/>
      <c r="C17" s="324"/>
      <c r="D17" s="324"/>
      <c r="E17" s="324"/>
      <c r="F17" s="324"/>
      <c r="G17" s="324"/>
      <c r="H17" s="324"/>
    </row>
    <row r="18" spans="1:32" ht="141.75" customHeight="1" x14ac:dyDescent="0.15">
      <c r="B18" s="149"/>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1"/>
    </row>
    <row r="19" spans="1:32" ht="24.95" customHeight="1" x14ac:dyDescent="0.15"/>
    <row r="20" spans="1:32" ht="24.95" customHeight="1" x14ac:dyDescent="0.15">
      <c r="F20" s="320"/>
      <c r="G20" s="320"/>
      <c r="H20" s="320"/>
      <c r="I20" s="320"/>
      <c r="J20" s="320"/>
      <c r="K20" s="320"/>
      <c r="L20" s="320"/>
      <c r="M20" s="320"/>
      <c r="N20" s="320"/>
      <c r="O20" s="320"/>
      <c r="P20" s="320"/>
      <c r="Q20" s="319" t="s">
        <v>66</v>
      </c>
      <c r="R20" s="319"/>
      <c r="S20" s="319"/>
      <c r="T20" s="319"/>
      <c r="U20" s="319"/>
      <c r="V20" s="320"/>
      <c r="W20" s="320"/>
      <c r="X20" s="320"/>
      <c r="Y20" s="320"/>
      <c r="Z20" s="320"/>
      <c r="AA20" s="320"/>
      <c r="AB20" s="320"/>
      <c r="AC20" s="320"/>
      <c r="AD20" s="321" t="s">
        <v>31</v>
      </c>
      <c r="AE20" s="321"/>
    </row>
    <row r="21" spans="1:32" ht="24.95" customHeight="1" x14ac:dyDescent="0.15">
      <c r="Q21" s="322"/>
      <c r="R21" s="322"/>
      <c r="S21" s="322"/>
      <c r="T21" s="322"/>
      <c r="U21" s="322"/>
      <c r="V21" s="323"/>
      <c r="W21" s="323"/>
      <c r="X21" s="323"/>
      <c r="Y21" s="323"/>
      <c r="Z21" s="323"/>
      <c r="AA21" s="323"/>
      <c r="AB21" s="323"/>
      <c r="AC21" s="323"/>
      <c r="AD21" s="21"/>
      <c r="AE21" s="21"/>
    </row>
    <row r="22" spans="1:32" ht="24.95" customHeight="1" x14ac:dyDescent="0.15">
      <c r="Q22" s="319" t="s">
        <v>67</v>
      </c>
      <c r="R22" s="319"/>
      <c r="S22" s="319"/>
      <c r="T22" s="319"/>
      <c r="U22" s="319"/>
      <c r="V22" s="320"/>
      <c r="W22" s="320"/>
      <c r="X22" s="320"/>
      <c r="Y22" s="320"/>
      <c r="Z22" s="320"/>
      <c r="AA22" s="320"/>
      <c r="AB22" s="320"/>
      <c r="AC22" s="320"/>
      <c r="AD22" s="321" t="s">
        <v>31</v>
      </c>
      <c r="AE22" s="321"/>
    </row>
    <row r="23" spans="1:32" ht="24.95" customHeight="1" x14ac:dyDescent="0.15">
      <c r="Q23" s="322"/>
      <c r="R23" s="322"/>
      <c r="S23" s="322"/>
      <c r="T23" s="322"/>
      <c r="U23" s="322"/>
      <c r="V23" s="323"/>
      <c r="W23" s="323"/>
      <c r="X23" s="323"/>
      <c r="Y23" s="323"/>
      <c r="Z23" s="323"/>
      <c r="AA23" s="323"/>
      <c r="AB23" s="323"/>
      <c r="AC23" s="323"/>
      <c r="AD23" s="21"/>
      <c r="AE23" s="21"/>
    </row>
    <row r="24" spans="1:32" ht="24.95" customHeight="1" x14ac:dyDescent="0.15">
      <c r="Q24" s="319" t="s">
        <v>68</v>
      </c>
      <c r="R24" s="319"/>
      <c r="S24" s="319"/>
      <c r="T24" s="319"/>
      <c r="U24" s="319"/>
      <c r="V24" s="320"/>
      <c r="W24" s="320"/>
      <c r="X24" s="320"/>
      <c r="Y24" s="320"/>
      <c r="Z24" s="320"/>
      <c r="AA24" s="320"/>
      <c r="AB24" s="320"/>
      <c r="AC24" s="320"/>
      <c r="AD24" s="321" t="s">
        <v>31</v>
      </c>
      <c r="AE24" s="321"/>
    </row>
    <row r="25" spans="1:32" ht="24.95" customHeight="1" x14ac:dyDescent="0.15"/>
  </sheetData>
  <mergeCells count="41">
    <mergeCell ref="Q23:U23"/>
    <mergeCell ref="V23:AC23"/>
    <mergeCell ref="Q24:U24"/>
    <mergeCell ref="V24:AC24"/>
    <mergeCell ref="AD24:AE24"/>
    <mergeCell ref="Q21:U21"/>
    <mergeCell ref="V21:AC21"/>
    <mergeCell ref="Q22:U22"/>
    <mergeCell ref="V22:AC22"/>
    <mergeCell ref="AD22:AE22"/>
    <mergeCell ref="B18:AF18"/>
    <mergeCell ref="F20:P20"/>
    <mergeCell ref="Q20:U20"/>
    <mergeCell ref="V20:AC20"/>
    <mergeCell ref="AD20:AE20"/>
    <mergeCell ref="S14:T14"/>
    <mergeCell ref="U14:V14"/>
    <mergeCell ref="A17:H17"/>
    <mergeCell ref="A14:H14"/>
    <mergeCell ref="I14:J14"/>
    <mergeCell ref="K14:L14"/>
    <mergeCell ref="M14:N14"/>
    <mergeCell ref="O14:P14"/>
    <mergeCell ref="Q14:R14"/>
    <mergeCell ref="B15:AF15"/>
    <mergeCell ref="AF1:AG1"/>
    <mergeCell ref="A2:AG2"/>
    <mergeCell ref="A4:AG4"/>
    <mergeCell ref="A6:H6"/>
    <mergeCell ref="I6:AG6"/>
    <mergeCell ref="AD1:AE1"/>
    <mergeCell ref="T1:U1"/>
    <mergeCell ref="V1:W1"/>
    <mergeCell ref="X1:Y1"/>
    <mergeCell ref="Z1:AA1"/>
    <mergeCell ref="AB1:AC1"/>
    <mergeCell ref="A10:H10"/>
    <mergeCell ref="I10:Q10"/>
    <mergeCell ref="A12:H12"/>
    <mergeCell ref="I12:X12"/>
    <mergeCell ref="A8:H8"/>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記入例シート</vt:lpstr>
      <vt:lpstr>学校対抗戦・ベンチ入り指導者入力シート</vt:lpstr>
      <vt:lpstr>学校対抗印刷シート</vt:lpstr>
      <vt:lpstr>個人戦入力シート </vt:lpstr>
      <vt:lpstr>個人印刷シート</vt:lpstr>
      <vt:lpstr>ベンチ入り印刷シート</vt:lpstr>
      <vt:lpstr>プログラム用シート</vt:lpstr>
      <vt:lpstr>各種変更・棄権届</vt:lpstr>
      <vt:lpstr>異装届</vt:lpstr>
      <vt:lpstr>ベンチ入り印刷シート!Print_Area</vt:lpstr>
      <vt:lpstr>異装届!Print_Area</vt:lpstr>
      <vt:lpstr>学校対抗印刷シート!Print_Area</vt:lpstr>
      <vt:lpstr>個人印刷シート!Print_Area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藤原　淳</cp:lastModifiedBy>
  <cp:lastPrinted>2021-05-10T05:41:54Z</cp:lastPrinted>
  <dcterms:created xsi:type="dcterms:W3CDTF">2014-06-12T07:45:05Z</dcterms:created>
  <dcterms:modified xsi:type="dcterms:W3CDTF">2024-04-18T00:59:07Z</dcterms:modified>
</cp:coreProperties>
</file>